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openxmlformats.org/package/2006/relationships/metadata/thumbnail" Target="docProps/thumbnail.wmf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Print_Titles" localSheetId="0">Sheet1!$8:$10</definedName>
  </definedNames>
  <calcPr calcId="124519"/>
</workbook>
</file>

<file path=xl/calcChain.xml><?xml version="1.0" encoding="utf-8"?>
<calcChain xmlns="http://schemas.openxmlformats.org/spreadsheetml/2006/main">
  <c r="G211" i="1"/>
  <c r="G202"/>
  <c r="G123" l="1"/>
  <c r="G51"/>
  <c r="G114"/>
  <c r="G208"/>
</calcChain>
</file>

<file path=xl/sharedStrings.xml><?xml version="1.0" encoding="utf-8"?>
<sst xmlns="http://schemas.openxmlformats.org/spreadsheetml/2006/main" count="1289" uniqueCount="608">
  <si>
    <t>PLAĆENE OBVEZE PREMA DOBAVLJAČIMA U PERIODU OD 01.11.2025 DO 30.11.2025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</si>
  <si>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</si>
  <si>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</si>
  <si>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</si>
  <si>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</si>
  <si>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</si>
  <si>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</si>
  <si>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</si>
  <si>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</si>
  <si>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</si>
  <si>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</si>
  <si>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 xml:space="preserve">ZAGREB                        </t>
  </si>
  <si>
    <t>Thalassotherapia Opatija</t>
  </si>
  <si>
    <t>3231</t>
  </si>
  <si>
    <t>USLUGE TELEFONA,POŠTE I PRIJEVOZA</t>
  </si>
  <si>
    <t>4222</t>
  </si>
  <si>
    <t>KOMUNIKACIJSKA OPREMA</t>
  </si>
  <si>
    <t>AFRO D.O.O.</t>
  </si>
  <si>
    <t>42046322633</t>
  </si>
  <si>
    <t>JURDANI</t>
  </si>
  <si>
    <t>3232</t>
  </si>
  <si>
    <t>USL.TEKUĆEG I INVESTICIJSKOG ODRŽA.</t>
  </si>
  <si>
    <t xml:space="preserve">AGORAM d.o.o. </t>
  </si>
  <si>
    <t>72087547038</t>
  </si>
  <si>
    <t>3222</t>
  </si>
  <si>
    <t>MATERIJAL I SIROVINE</t>
  </si>
  <si>
    <t>ALCA ZAGREB D.O.O</t>
  </si>
  <si>
    <t>58353015102</t>
  </si>
  <si>
    <t>3221</t>
  </si>
  <si>
    <t>UREDSKI MATE. I OSTALI MATERIJA.RASHODI</t>
  </si>
  <si>
    <t>ALFA ATEST D.O.O.</t>
  </si>
  <si>
    <t>03448022583</t>
  </si>
  <si>
    <t xml:space="preserve">SPLIT                         </t>
  </si>
  <si>
    <t>ALLORES za trgovinu i usluge, turistička agencija d.o.o.</t>
  </si>
  <si>
    <t>21551756555</t>
  </si>
  <si>
    <t>Opatija</t>
  </si>
  <si>
    <t>AUTOKUĆA ŠOP trgovina i ugostiteljstvo d. o..o.</t>
  </si>
  <si>
    <t>27208487856</t>
  </si>
  <si>
    <t xml:space="preserve">MATULJI                       </t>
  </si>
  <si>
    <t>AUTOTRANS D.D.</t>
  </si>
  <si>
    <t>19819724166</t>
  </si>
  <si>
    <t>RIJEKA</t>
  </si>
  <si>
    <t>3211</t>
  </si>
  <si>
    <t>SLUŽBENA PUTOVANJA</t>
  </si>
  <si>
    <t>AVE-TEHNIKA D.O.O.</t>
  </si>
  <si>
    <t>10511703620</t>
  </si>
  <si>
    <t>3224</t>
  </si>
  <si>
    <t>MATERIJAL I DJ.ZA TEKUĆE I INVEST.ODRŽA.</t>
  </si>
  <si>
    <t>B. BRAUN ADRIA D.O.O.</t>
  </si>
  <si>
    <t>52275049572</t>
  </si>
  <si>
    <t>BALANS - UDRUGA ZA PROMICANJE ZDRAVOG NAČINA ŽIVOTA</t>
  </si>
  <si>
    <t>66543442513</t>
  </si>
  <si>
    <t>BEST COPY D.O.O.</t>
  </si>
  <si>
    <t>95659198757</t>
  </si>
  <si>
    <t>BETAMED D.O.O.</t>
  </si>
  <si>
    <t>32080284666</t>
  </si>
  <si>
    <t>BRINOX, društvo s ograničenom odgovornošću za proizvodnju i trgovinu</t>
  </si>
  <si>
    <t>01363674869</t>
  </si>
  <si>
    <t>BURGER POINT D.O.O.</t>
  </si>
  <si>
    <t>59922306970</t>
  </si>
  <si>
    <t>3293</t>
  </si>
  <si>
    <t>REPREZENTACIJA</t>
  </si>
  <si>
    <t>CDC D.O.O.</t>
  </si>
  <si>
    <t>30193661877</t>
  </si>
  <si>
    <t>CERTITUDO PARTNER D.O.O.</t>
  </si>
  <si>
    <t>41358203921</t>
  </si>
  <si>
    <t>3213</t>
  </si>
  <si>
    <t>STRUČNO USAVRŠA.ZAPOSLENIKA</t>
  </si>
  <si>
    <t>CRIKVENICA-OPATIJA-EKO D.O.O.</t>
  </si>
  <si>
    <t>46094474369</t>
  </si>
  <si>
    <t>3234</t>
  </si>
  <si>
    <t>KOMUNALNE USLUGE</t>
  </si>
  <si>
    <t>CYBER_FOLKS D.O.O.</t>
  </si>
  <si>
    <t>89338385732</t>
  </si>
  <si>
    <t xml:space="preserve">ĐURĐEVAC                      </t>
  </si>
  <si>
    <t>3235</t>
  </si>
  <si>
    <t>ZAKUPNINE I NAJAMNINE</t>
  </si>
  <si>
    <t xml:space="preserve">DA RIVA - TURISTIČKA AGENCIJA </t>
  </si>
  <si>
    <t>69354529554</t>
  </si>
  <si>
    <t>3239</t>
  </si>
  <si>
    <t>OSTALE USLUGE</t>
  </si>
  <si>
    <t xml:space="preserve">DELFORM D.O.O. </t>
  </si>
  <si>
    <t>38852319575</t>
  </si>
  <si>
    <t xml:space="preserve">DIŠKOVIĆ d.o.o. </t>
  </si>
  <si>
    <t>02384215188</t>
  </si>
  <si>
    <t>DOM ZDRAVLJA PGŽ</t>
  </si>
  <si>
    <t>20043484292</t>
  </si>
  <si>
    <t>3236</t>
  </si>
  <si>
    <t>ZDRAVSTVENE I VETERINARSKE USL.</t>
  </si>
  <si>
    <t>DRĂGER MEDICAL CROATIA D.O.O.</t>
  </si>
  <si>
    <t>89114805760</t>
  </si>
  <si>
    <t>DUKAT D.D.</t>
  </si>
  <si>
    <t>25457712630</t>
  </si>
  <si>
    <t>EDIT RIJEKA - novinsko-izdavačka ustanova</t>
  </si>
  <si>
    <t>05411016988</t>
  </si>
  <si>
    <t>3233</t>
  </si>
  <si>
    <t>USL.PROMIDŽBE I INFORMIRANJA</t>
  </si>
  <si>
    <t>EKO - TIM PARTNER društvo s ograničenom odgovornošću za trgovinu i usluge</t>
  </si>
  <si>
    <t>23917119402</t>
  </si>
  <si>
    <t>EKOPLANET D.O.O.</t>
  </si>
  <si>
    <t>23951171568</t>
  </si>
  <si>
    <t xml:space="preserve">PULA                          </t>
  </si>
  <si>
    <t>EKOTEH DOZIMETRIJA D.O.O.</t>
  </si>
  <si>
    <t>44716804217</t>
  </si>
  <si>
    <t>ELEKTRONIČAR D.O.O.</t>
  </si>
  <si>
    <t>13970735570</t>
  </si>
  <si>
    <t>NOVI ZAGREB</t>
  </si>
  <si>
    <t>EMASYS D.O.O.</t>
  </si>
  <si>
    <t>15121151843</t>
  </si>
  <si>
    <t>ENEX EXPORT - IMPORT D. O. O.</t>
  </si>
  <si>
    <t>52325609360</t>
  </si>
  <si>
    <t>ERSTE&amp;STEIERMARKISCHE BANK d.d</t>
  </si>
  <si>
    <t>23057039320</t>
  </si>
  <si>
    <t>3431</t>
  </si>
  <si>
    <t>BANKARSKE USL.I USL.PLATNOG PROMETA</t>
  </si>
  <si>
    <t>ESSPERTO D.O.O.</t>
  </si>
  <si>
    <t>17848385777</t>
  </si>
  <si>
    <t>FAST FORWARD društvo s ograničenom odgovornošću za trgovinu i usluge</t>
  </si>
  <si>
    <t>80662228249</t>
  </si>
  <si>
    <t>FE-AL-SO D.O.O.</t>
  </si>
  <si>
    <t>40468462521</t>
  </si>
  <si>
    <t>FINANCIJSKA AGENCIJA</t>
  </si>
  <si>
    <t>85821130368</t>
  </si>
  <si>
    <t>3299</t>
  </si>
  <si>
    <t>OSTALI NESPOME.RASHODI POSLOVANJA</t>
  </si>
  <si>
    <t>FITTICH D.O.O.</t>
  </si>
  <si>
    <t>58176662323</t>
  </si>
  <si>
    <t>G. I. S. glazbena produkcija društvo s ograničenom odgovornošću</t>
  </si>
  <si>
    <t>95766737451</t>
  </si>
  <si>
    <t>GARMIN HRVATSKA D.O.O.</t>
  </si>
  <si>
    <t>68963092190</t>
  </si>
  <si>
    <t>3225</t>
  </si>
  <si>
    <t>SITNI INVENTAR</t>
  </si>
  <si>
    <t>GRAD OPATIJA</t>
  </si>
  <si>
    <t>99455464348</t>
  </si>
  <si>
    <t>GRADSKA LJEKARNA ZAGREB</t>
  </si>
  <si>
    <t>37268254106</t>
  </si>
  <si>
    <t>GRAPHPAD SOFTWARE. LLC</t>
  </si>
  <si>
    <t/>
  </si>
  <si>
    <t>BOSTON, MA</t>
  </si>
  <si>
    <t>H.K.O. društvo s ograničenom odgovornošću sa trgovinu i turizam</t>
  </si>
  <si>
    <t>36754161329</t>
  </si>
  <si>
    <t xml:space="preserve">HEDRA D.O.O. </t>
  </si>
  <si>
    <t>36280455821</t>
  </si>
  <si>
    <t>HEP-Operator distrib.sustava d.o.o.</t>
  </si>
  <si>
    <t>46830600751</t>
  </si>
  <si>
    <t>3223</t>
  </si>
  <si>
    <t>ENERGIJA</t>
  </si>
  <si>
    <t>HEP-OPSKRBA D.O.O.</t>
  </si>
  <si>
    <t>63073332379</t>
  </si>
  <si>
    <t>HIT D.O.O.</t>
  </si>
  <si>
    <t>61308502308</t>
  </si>
  <si>
    <t>HNK RIJEKA S.D.D.</t>
  </si>
  <si>
    <t>38726608831</t>
  </si>
  <si>
    <t>HOLEX d.o.o.</t>
  </si>
  <si>
    <t>97701539167</t>
  </si>
  <si>
    <t>HP D.D.</t>
  </si>
  <si>
    <t>87311810356</t>
  </si>
  <si>
    <t>HRVATSKA RADIOTELEVIZIJA</t>
  </si>
  <si>
    <t>68419124305</t>
  </si>
  <si>
    <t>3295</t>
  </si>
  <si>
    <t>PRISTOJBE I NAKNADE</t>
  </si>
  <si>
    <t>HRVATSKE AUTOCESTE d.o.o.</t>
  </si>
  <si>
    <t>57500462912</t>
  </si>
  <si>
    <t>ICEBERG INTERNATIONAL TRADING D.O.O.</t>
  </si>
  <si>
    <t>52267874404</t>
  </si>
  <si>
    <t>IMPRESS  D.O.O.</t>
  </si>
  <si>
    <t>91065566706</t>
  </si>
  <si>
    <t>IN2 D.O.O.</t>
  </si>
  <si>
    <t>68195665956</t>
  </si>
  <si>
    <t>3238</t>
  </si>
  <si>
    <t>RAČUNALNE USLUGE</t>
  </si>
  <si>
    <t>INA-INDUSTRIJA NAFTE  D.D.</t>
  </si>
  <si>
    <t>27759560625</t>
  </si>
  <si>
    <t xml:space="preserve">INTRA DATA d.o.o. </t>
  </si>
  <si>
    <t>57232022912</t>
  </si>
  <si>
    <t xml:space="preserve">MORAVICE                      </t>
  </si>
  <si>
    <t>ISTRA TECH d.o.o.</t>
  </si>
  <si>
    <t>94114100359</t>
  </si>
  <si>
    <t>ISTRABENZ PLINI D. O. O.</t>
  </si>
  <si>
    <t>98426608580</t>
  </si>
  <si>
    <t xml:space="preserve">BAKAR                         </t>
  </si>
  <si>
    <t>IVERO društvo s ograničenom odgovornošću za trgovinu i usluge</t>
  </si>
  <si>
    <t>89206455960</t>
  </si>
  <si>
    <t>IVMAR D.O.O.</t>
  </si>
  <si>
    <t>32687097909</t>
  </si>
  <si>
    <t xml:space="preserve">DONJI STUPNIK                 </t>
  </si>
  <si>
    <t>JAVNI BILJEŽNIK MARIJA GRIVIČIĆ</t>
  </si>
  <si>
    <t>83157898336</t>
  </si>
  <si>
    <t xml:space="preserve">GOSPIC                        </t>
  </si>
  <si>
    <t>JULIUS MEINL CROATIA D.O.O.</t>
  </si>
  <si>
    <t>39546130894</t>
  </si>
  <si>
    <t xml:space="preserve">Samobor                       </t>
  </si>
  <si>
    <t>KARDIAN D.O.O.</t>
  </si>
  <si>
    <t>17406113186</t>
  </si>
  <si>
    <t>KLASTER ZDRAVSTVENOG TURIZMA KVARNERA</t>
  </si>
  <si>
    <t>38281545411</t>
  </si>
  <si>
    <t>3294</t>
  </si>
  <si>
    <t>ČLANARINE</t>
  </si>
  <si>
    <t>KLINIČKI BOL.CENTAR-RIJEKA</t>
  </si>
  <si>
    <t>40237608715</t>
  </si>
  <si>
    <t>KLINIČKI BOLNIČKI CENTAR ZAGREB</t>
  </si>
  <si>
    <t>46377257342</t>
  </si>
  <si>
    <t>KOMPAS TOURISTIK Reiseveranstaltung GmbH</t>
  </si>
  <si>
    <t>ATU15467607</t>
  </si>
  <si>
    <t>wien beč</t>
  </si>
  <si>
    <t>Komunalno društvo AUTOTROLEJ društvo s ograničenom odgovornošću za prijevoz</t>
  </si>
  <si>
    <t>19081493664</t>
  </si>
  <si>
    <t>3212</t>
  </si>
  <si>
    <t>NAKNADE ZA PRIJEVOZ,ODVOJENI ŽIVOT</t>
  </si>
  <si>
    <t>KONE d.o.o. za poizvodnju, trgovinu i usluge</t>
  </si>
  <si>
    <t>15526597734</t>
  </si>
  <si>
    <t>KRIN D.O.O.</t>
  </si>
  <si>
    <t>22017159173</t>
  </si>
  <si>
    <t>KVANTUMTIM D.O.O.</t>
  </si>
  <si>
    <t>56616753620</t>
  </si>
  <si>
    <t xml:space="preserve">SVETA NEDELJA                 </t>
  </si>
  <si>
    <t>L.N.S. D.O.O.</t>
  </si>
  <si>
    <t>23266697248</t>
  </si>
  <si>
    <t>LIBUKOM JURDANI D.O.O. OBJEDINJENA NAPLATA</t>
  </si>
  <si>
    <t>77671806963</t>
  </si>
  <si>
    <t>LID D.O.O.</t>
  </si>
  <si>
    <t>94025835567</t>
  </si>
  <si>
    <t>LOCUM TRADE D.O.O.</t>
  </si>
  <si>
    <t>49576390857</t>
  </si>
  <si>
    <t>LUMA ELEKTRONIKA D.O.O.</t>
  </si>
  <si>
    <t>30072330913</t>
  </si>
  <si>
    <t>M E S  D.O.O.</t>
  </si>
  <si>
    <t>07701805862</t>
  </si>
  <si>
    <t>MARIKOMERC D.O.O.</t>
  </si>
  <si>
    <t>02359254184</t>
  </si>
  <si>
    <t>POLIČNIK</t>
  </si>
  <si>
    <t>MARK MEDICAL D.O.O.</t>
  </si>
  <si>
    <t>70612360737</t>
  </si>
  <si>
    <t>MEDIC D.O.O.</t>
  </si>
  <si>
    <t>36228944903</t>
  </si>
  <si>
    <t>MEDICAL INTERTRADE D.O.O.</t>
  </si>
  <si>
    <t>04492664153</t>
  </si>
  <si>
    <t>MEDICOM D.O.O.</t>
  </si>
  <si>
    <t>35239633369</t>
  </si>
  <si>
    <t>MEDIKA  D.D.</t>
  </si>
  <si>
    <t>94818858923</t>
  </si>
  <si>
    <t>MEDIS ADRIA D.O.O.</t>
  </si>
  <si>
    <t>69540268192</t>
  </si>
  <si>
    <t>MEDITEX D.O.O.</t>
  </si>
  <si>
    <t>98907310346</t>
  </si>
  <si>
    <t xml:space="preserve">ZABOK                         </t>
  </si>
  <si>
    <t>MESSER CROATIA PLIN D.O.O.</t>
  </si>
  <si>
    <t>32179081874</t>
  </si>
  <si>
    <t xml:space="preserve">ZAPREŠIĆ                      </t>
  </si>
  <si>
    <t>METALOBOX D.O.O.</t>
  </si>
  <si>
    <t>91253344513</t>
  </si>
  <si>
    <t xml:space="preserve">ČAKOVEC                       </t>
  </si>
  <si>
    <t>4221</t>
  </si>
  <si>
    <t>UREDSKA OPREMA I NAMJEŠTAJ</t>
  </si>
  <si>
    <t>MISTRAŽ D.O.O.</t>
  </si>
  <si>
    <t>22233911854</t>
  </si>
  <si>
    <t>MLD-USLUGE D.O.O.</t>
  </si>
  <si>
    <t>48278869268</t>
  </si>
  <si>
    <t xml:space="preserve">ĐELEKOVEC                     </t>
  </si>
  <si>
    <t>NAKLADA SLAP D.O.O.</t>
  </si>
  <si>
    <t>70108447975</t>
  </si>
  <si>
    <t xml:space="preserve">JASTREBARSKO                  </t>
  </si>
  <si>
    <t>Nastavni zavod za javno zdravstvo Primorsko - goranske županije</t>
  </si>
  <si>
    <t>45613787772</t>
  </si>
  <si>
    <t>NOVI LIST d.d.</t>
  </si>
  <si>
    <t>44110106406</t>
  </si>
  <si>
    <t>ODVJETNICA MIHAELA RADULOVIĆ.</t>
  </si>
  <si>
    <t>10146572640</t>
  </si>
  <si>
    <t>3237</t>
  </si>
  <si>
    <t>INTELEKTUALNE I OSOBNE USL.</t>
  </si>
  <si>
    <t>OKTAL PHARMA D.O.O.</t>
  </si>
  <si>
    <t>30750621355</t>
  </si>
  <si>
    <t>ORDINACIJA DENTALNE MEDICINE VIVIAN JURKOVIĆ, dr.med.dent.</t>
  </si>
  <si>
    <t>04603470279</t>
  </si>
  <si>
    <t>ORDINACIJE SALAMON</t>
  </si>
  <si>
    <t>39796635087</t>
  </si>
  <si>
    <t>OREGON D.O.O.</t>
  </si>
  <si>
    <t>17999753418</t>
  </si>
  <si>
    <t xml:space="preserve">VIŠKOVO                       </t>
  </si>
  <si>
    <t>OTIS DIZALA D.O.O.</t>
  </si>
  <si>
    <t>76080865307</t>
  </si>
  <si>
    <t>PEČAT GRAVIRANJE I REKLAME d.o.o.</t>
  </si>
  <si>
    <t>80051606155</t>
  </si>
  <si>
    <t>PEKARNA PEČJAK INT D.O.O.</t>
  </si>
  <si>
    <t>28066578315</t>
  </si>
  <si>
    <t>PERT d.o.o. za promet i usluge</t>
  </si>
  <si>
    <t>42255248046</t>
  </si>
  <si>
    <t>PEVEX D.D.</t>
  </si>
  <si>
    <t>73660371074</t>
  </si>
  <si>
    <t xml:space="preserve">SESVETE                       </t>
  </si>
  <si>
    <t>PHARMACOL D.O.O.</t>
  </si>
  <si>
    <t>90058444277</t>
  </si>
  <si>
    <t>PHARMA-MAAC D.O.O.</t>
  </si>
  <si>
    <t>79612341249</t>
  </si>
  <si>
    <t>PHARM-LAB D.O.O.</t>
  </si>
  <si>
    <t>08482108861</t>
  </si>
  <si>
    <t>PHOENIX FARMACIJA D.O.O.</t>
  </si>
  <si>
    <t>36755252122</t>
  </si>
  <si>
    <t xml:space="preserve">LUČKO                         </t>
  </si>
  <si>
    <t>PIK D.D.</t>
  </si>
  <si>
    <t>40174736344</t>
  </si>
  <si>
    <t>PODRAVKA d.d.</t>
  </si>
  <si>
    <t>18928523252</t>
  </si>
  <si>
    <t xml:space="preserve">KOPRIVNICA                    </t>
  </si>
  <si>
    <t>POLIKLINIKA LEDER D.O.O.</t>
  </si>
  <si>
    <t>34305729157</t>
  </si>
  <si>
    <t xml:space="preserve">VELIKA GORICA                 </t>
  </si>
  <si>
    <t>PRACTICA IN D.O.O.</t>
  </si>
  <si>
    <t>96441443226</t>
  </si>
  <si>
    <t>PRODUKT KOMERC D.O.O.</t>
  </si>
  <si>
    <t>87514740647</t>
  </si>
  <si>
    <t xml:space="preserve">PAZIN                         </t>
  </si>
  <si>
    <t>RADIOLOGIJA JOVANOVIĆ D.O.O.</t>
  </si>
  <si>
    <t>94581745905</t>
  </si>
  <si>
    <t xml:space="preserve">POREČ                         </t>
  </si>
  <si>
    <t>RIVIJERA TURIZAM D.O.O.</t>
  </si>
  <si>
    <t>42776088364</t>
  </si>
  <si>
    <t>ROSIP d.o.o.</t>
  </si>
  <si>
    <t>89811416156</t>
  </si>
  <si>
    <t>ROTO DINAMIC D.O.O.</t>
  </si>
  <si>
    <t>24723122482</t>
  </si>
  <si>
    <t>SANITAS D.O.O.</t>
  </si>
  <si>
    <t>15663852098</t>
  </si>
  <si>
    <t>BABINA GREDA</t>
  </si>
  <si>
    <t>SEKUNDAR USLUGE društvo s ograničenom odgovornošću za trgovinu i usluge</t>
  </si>
  <si>
    <t>71392384822</t>
  </si>
  <si>
    <t>SIEMENS HEALTHCARE D.O.O.</t>
  </si>
  <si>
    <t>97824531898</t>
  </si>
  <si>
    <t>SONIMED D.O.O.</t>
  </si>
  <si>
    <t>76981693625</t>
  </si>
  <si>
    <t>STATUS D.O.O.</t>
  </si>
  <si>
    <t>98872214577</t>
  </si>
  <si>
    <t>STOMA MEDICAL D.O.O.</t>
  </si>
  <si>
    <t>90237326620</t>
  </si>
  <si>
    <t>STOTINKA D.O.O.</t>
  </si>
  <si>
    <t>21101618444</t>
  </si>
  <si>
    <t>STUDENTSKI CENTAR RIJEKA</t>
  </si>
  <si>
    <t>87500773013</t>
  </si>
  <si>
    <t>SVEUČILIŠTE U ZAGREBU</t>
  </si>
  <si>
    <t>45001686598</t>
  </si>
  <si>
    <t>TAPESS D.O.O.</t>
  </si>
  <si>
    <t>22248533094</t>
  </si>
  <si>
    <t>KASTAV</t>
  </si>
  <si>
    <t>TATJANA D.O.O.</t>
  </si>
  <si>
    <t>23266499839</t>
  </si>
  <si>
    <t>TEB-POSLOVNO SAVJETOVANJE d.o.o.</t>
  </si>
  <si>
    <t>99944170669</t>
  </si>
  <si>
    <t>TEHNO - VAL, D. O. O.</t>
  </si>
  <si>
    <t>51433563694</t>
  </si>
  <si>
    <t xml:space="preserve">NJIVICE                       </t>
  </si>
  <si>
    <t>4227</t>
  </si>
  <si>
    <t>UREĐAJI,STROJEVI I OPREMA ZA OST.NAMJENE</t>
  </si>
  <si>
    <t>TELEMACH HRVATSKA D.O.O. ZA TELEKOMUNIKACIJSKE USLUGE</t>
  </si>
  <si>
    <t>70133616033</t>
  </si>
  <si>
    <t>TITANIUM DENT D.O.O.</t>
  </si>
  <si>
    <t>08629492992</t>
  </si>
  <si>
    <t>3251</t>
  </si>
  <si>
    <t>RASHODI PO OSNOVI UTROŠKA LIJEKOVA I MED.MATER.</t>
  </si>
  <si>
    <t>TORING, D. O. O.</t>
  </si>
  <si>
    <t>06047265294</t>
  </si>
  <si>
    <t>TRIGLAV OSIGURANJE D.D.</t>
  </si>
  <si>
    <t>29743547503</t>
  </si>
  <si>
    <t>3292</t>
  </si>
  <si>
    <t>PREMIJE OSIGURANJA</t>
  </si>
  <si>
    <t>UDRUGA KANAT - KASTAV</t>
  </si>
  <si>
    <t>14620099821</t>
  </si>
  <si>
    <t>UPUZ-HR</t>
  </si>
  <si>
    <t>32787730056</t>
  </si>
  <si>
    <t xml:space="preserve">USLUGE IMPERIAL d.o.o. </t>
  </si>
  <si>
    <t>80426209823</t>
  </si>
  <si>
    <t>USTANOVA MEDRIS</t>
  </si>
  <si>
    <t>57305546210</t>
  </si>
  <si>
    <t>VERENO d.o.o. za trgovinu</t>
  </si>
  <si>
    <t>57807962737</t>
  </si>
  <si>
    <t>VERIDIAN HEALTHSTREAM društvo s ograničenom odgovornošću za trgovinu</t>
  </si>
  <si>
    <t>21561796561</t>
  </si>
  <si>
    <t>VI-LAKU-LA  J.D.O.O.</t>
  </si>
  <si>
    <t>72503606488</t>
  </si>
  <si>
    <t>VINDIJA D.O.O.</t>
  </si>
  <si>
    <t>44138062462</t>
  </si>
  <si>
    <t xml:space="preserve">VARAŽDIN                      </t>
  </si>
  <si>
    <t>WURTH-HRVATSKA D.O.O.</t>
  </si>
  <si>
    <t>52641439848</t>
  </si>
  <si>
    <t>VELIKO TRGOVIŠĆE</t>
  </si>
  <si>
    <t>ZAGREBAČKA BANKA D.D.</t>
  </si>
  <si>
    <t>92963223473</t>
  </si>
  <si>
    <t>ZAVOD ZA HITNU MEDICINU PGŽ</t>
  </si>
  <si>
    <t>55700291940</t>
  </si>
  <si>
    <t>ZU-POLIKLINIKA ZA OFTAMOLOGIJU SVETA LUCIJA</t>
  </si>
  <si>
    <t>27233006620</t>
  </si>
  <si>
    <t>KATEGORIJA 1.2</t>
  </si>
  <si>
    <t>ALEKSANDAR ĐAKOVIĆ, ENTER</t>
  </si>
  <si>
    <t>DARKO RASPOR - "H2O DISTRIBUCIJA</t>
  </si>
  <si>
    <t>DBOKI OBRT ZA NAJAM OZVUČENJA I OPREME</t>
  </si>
  <si>
    <t>ELEKTRONIKA SLAVIČEK</t>
  </si>
  <si>
    <t>ELEKTROSERVIS Njivice</t>
  </si>
  <si>
    <t>FRUTIS TRGOVAČKI OBRT VL.BRANKO MIOČ</t>
  </si>
  <si>
    <t>HRVATSKI SUNA MAJSTORI, VL. ŽELJKO FEGEŠ</t>
  </si>
  <si>
    <t>IGOR PAHLJINA - AMBALAŽA IN, VL. IGOR PAHLJINA I NENAD POZNIĆ</t>
  </si>
  <si>
    <t xml:space="preserve">JAVNI BILJEŽNIK BRANKA ŠARIĆ </t>
  </si>
  <si>
    <t>JAVNI BILJEŽNIK VERA LOVROVIĆ LEČIĆ</t>
  </si>
  <si>
    <t>LEO PUŽ - PREM-PROPAGAND</t>
  </si>
  <si>
    <t xml:space="preserve">OBRT ZA MEDICINSKA SAVJETOVANJA I EDUKACIJU VJEKOSLAV TOMULIĆ </t>
  </si>
  <si>
    <t xml:space="preserve">T.U.O. "PILKOS"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</si>
  <si>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</si>
  <si>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</si>
  <si>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</si>
  <si>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</si>
  <si>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</si>
  <si>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</si>
  <si>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</si>
  <si>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</si>
  <si>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</si>
  <si>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</si>
  <si>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</si>
  <si>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</si>
  <si>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</si>
  <si>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</si>
  <si>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</si>
  <si>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</si>
  <si>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</si>
  <si>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</si>
  <si>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</si>
  <si>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</si>
  <si>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</si>
  <si>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</si>
  <si>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GDPR</t>
  </si>
  <si>
    <t>PLAĆE ZA REDOVAN RAD</t>
  </si>
  <si>
    <t>PLAĆE ZA PREKOVREMENI RAD</t>
  </si>
  <si>
    <t>DOPRINOSI ZA OBVEZNO ZDRAVSTVENO OSIG.</t>
  </si>
  <si>
    <t>OSTALI RASHODI ZA ZAPOSLENE</t>
  </si>
  <si>
    <t>NAKNADE ZA PRIJEVOZ, ODVOJENI ŽIVOT</t>
  </si>
  <si>
    <t>NAKNADE ZA RAD PREDSTAV. I IZVRŠ.TIJELA, POVJER.I SL. - UZ NETO IZNOS ISPLAĆENI I DOPR.MIO, DOPR. ZDRAV., POREZ 
NA DOHODAK</t>
  </si>
  <si>
    <t>UKUPNO ZA STUDENI</t>
  </si>
  <si>
    <t>101.</t>
  </si>
  <si>
    <t>PRIVREDNA BANKA d.d.</t>
  </si>
  <si>
    <t>02535697733</t>
  </si>
  <si>
    <t>ZAGREB</t>
  </si>
  <si>
    <t>KAMATE ZA PRIMLJENE KREDITE</t>
  </si>
  <si>
    <t>102.</t>
  </si>
  <si>
    <t>OTPLATA GLAVNICE PRIMLJENOG KREDITA</t>
  </si>
  <si>
    <t xml:space="preserve">NEGATIVNE TEČAJNE RAZLIKE </t>
  </si>
  <si>
    <t>MINISTARSTVO ZDRAVSTVA</t>
  </si>
  <si>
    <t>Zagreb</t>
  </si>
  <si>
    <t>Općinski sud u Rijeci</t>
  </si>
  <si>
    <t>82.</t>
  </si>
  <si>
    <t>54566384631</t>
  </si>
  <si>
    <t>35.</t>
  </si>
  <si>
    <t>HEP ELEKTRA d.o.o.</t>
  </si>
  <si>
    <t>43965974818</t>
  </si>
  <si>
    <t>32.</t>
  </si>
  <si>
    <t>NAKNADE TROŠKOVA OSOBAMA IZVAN RADNOG ODNOSA</t>
  </si>
  <si>
    <t>24.</t>
  </si>
  <si>
    <t>OSTALI NESPOMENUTI FINANCIJSKLI RASHODI</t>
  </si>
  <si>
    <t>89.</t>
  </si>
  <si>
    <t>PBZ Card</t>
  </si>
  <si>
    <t>134.</t>
  </si>
  <si>
    <t>INTELEKTUALNE I OSOBNE USL.- UZ NETO IZNOS ISPLAĆENI I DOPR.MIO, DOPR. ZDRAV., POREZ 
NA DOHODAK</t>
  </si>
  <si>
    <t>23.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</si>
  <si>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</si>
  <si>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</si>
  <si>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</si>
  <si>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</si>
  <si>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</si>
  <si>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</si>
  <si>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</si>
  <si>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</si>
  <si>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</si>
  <si>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</si>
  <si>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</si>
  <si>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</si>
  <si>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</si>
  <si>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</si>
  <si>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</si>
  <si>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</si>
  <si>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</si>
  <si>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</si>
  <si>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</si>
  <si>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</si>
  <si>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</si>
  <si>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</si>
  <si>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</si>
  <si>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</si>
  <si>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</si>
  <si>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</si>
  <si>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</si>
  <si>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</si>
  <si>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</si>
  <si>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</si>
  <si>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</si>
  <si>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</si>
  <si>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</si>
  <si>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</si>
  <si>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</si>
  <si>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</si>
  <si>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</si>
  <si>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</si>
  <si>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</si>
  <si>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</si>
  <si>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</si>
  <si>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</si>
  <si>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</si>
  <si>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</si>
  <si>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</si>
  <si>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</si>
  <si>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</si>
  <si>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</si>
  <si>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</si>
  <si>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</si>
  <si>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</si>
  <si>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</si>
  <si>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</si>
  <si>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</si>
  <si>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</si>
  <si>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</si>
  <si>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</si>
  <si>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</si>
  <si>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</si>
  <si>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</si>
  <si>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</si>
  <si>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</si>
  <si>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</si>
  <si>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</si>
  <si>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</si>
  <si>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</si>
  <si>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</si>
  <si>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</si>
  <si>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</si>
  <si>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</si>
  <si>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</si>
  <si>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</si>
  <si>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</si>
  <si>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</si>
  <si>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</si>
  <si>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</si>
  <si>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</si>
  <si>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</si>
  <si>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</si>
  <si>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</si>
  <si>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</si>
  <si>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</si>
  <si>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</si>
  <si>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</si>
  <si>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</si>
  <si>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</si>
  <si>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</si>
  <si>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</si>
  <si>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</si>
  <si>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</si>
  <si>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</si>
  <si>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</si>
  <si>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</si>
  <si>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</si>
  <si>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</si>
  <si>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</si>
  <si>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</si>
  <si>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</si>
  <si>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</si>
  <si>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</si>
  <si>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</si>
  <si>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</si>
  <si>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</si>
  <si>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</si>
  <si>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</si>
  <si>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</si>
  <si>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</si>
  <si>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</si>
  <si>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</si>
  <si>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</si>
  <si>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</si>
  <si>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</si>
  <si>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</si>
  <si>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</si>
  <si>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</si>
  <si>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</si>
  <si>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</si>
  <si>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</si>
  <si>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</si>
  <si>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</si>
  <si>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</si>
  <si>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</si>
  <si>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</si>
  <si>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</si>
  <si>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</si>
  <si>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</si>
  <si>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</si>
  <si>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</si>
  <si>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</si>
  <si>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</si>
  <si>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</si>
  <si>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</si>
  <si>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</si>
  <si>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</si>
  <si>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</si>
  <si>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</si>
  <si>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</si>
  <si>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</si>
  <si>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</si>
  <si>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</si>
  <si>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</si>
  <si>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</si>
  <si>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THALASSOTHERAPIA OPATIJA</t>
  </si>
  <si>
    <t>Specijalna bolnica za medicinsku rehabilitaciju bolesti srca, pluća I reumatizma</t>
  </si>
  <si>
    <t>M.Tita 188/1, 51410 Opatija</t>
  </si>
  <si>
    <t>OIB: 35372335047</t>
  </si>
  <si>
    <t>MB: 03090337</t>
  </si>
  <si>
    <t>RKP: 43513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</si>
</sst>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[$-10424]#,##0.00;\-#,##0.00"/>
    <numFmt numFmtId="165" formatCode="_-* #,##0.00_-;\-* #,##0.00_-;_-* &quot;-&quot;??_-;_-@_-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9" fillId="0" borderId="0"/>
    <xf numFmtId="165" fontId="8" fillId="0" borderId="0" applyNumberFormat="0" applyFill="0" applyBorder="0" applyAlignment="0" applyProtection="0"/>
    <xf numFmtId="0" fontId="9" fillId="0" borderId="0"/>
    <xf numFmtId="165" fontId="9" fillId="0" borderId="0" applyNumberFormat="0" applyFill="0" applyBorder="0" applyAlignment="0" applyProtection="0"/>
  </cellStyleXfs>
  <cellXfs count="72">
    <xf numFmtId="0" fontId="1" fillId="0" borderId="0" xfId="0" applyFont="1"/>
    <xf numFmtId="0" fontId="3" fillId="2" borderId="1" xfId="1" applyFont="1" applyFill="1" applyBorder="1" applyAlignment="1">
      <alignment vertical="center" wrapText="1" readingOrder="1"/>
    </xf>
    <xf numFmtId="0" fontId="3" fillId="2" borderId="2" xfId="1" applyFont="1" applyFill="1" applyBorder="1" applyAlignment="1">
      <alignment vertical="center" wrapText="1" readingOrder="1"/>
    </xf>
    <xf numFmtId="0" fontId="3" fillId="2" borderId="2" xfId="1" applyFont="1" applyFill="1" applyBorder="1" applyAlignment="1">
      <alignment horizontal="left" vertical="center" wrapText="1" readingOrder="1"/>
    </xf>
    <xf numFmtId="0" fontId="3" fillId="2" borderId="2" xfId="1" applyFont="1" applyFill="1" applyBorder="1" applyAlignment="1">
      <alignment horizontal="right" vertical="center" wrapText="1" readingOrder="1"/>
    </xf>
    <xf numFmtId="0" fontId="3" fillId="0" borderId="5" xfId="1" applyFont="1" applyBorder="1" applyAlignment="1">
      <alignment horizontal="left" vertical="center" wrapText="1" readingOrder="1"/>
    </xf>
    <xf numFmtId="0" fontId="3" fillId="0" borderId="6" xfId="1" applyFont="1" applyBorder="1" applyAlignment="1">
      <alignment horizontal="left" vertical="center" wrapText="1" readingOrder="1"/>
    </xf>
    <xf numFmtId="0" fontId="5" fillId="0" borderId="6" xfId="1" applyFont="1" applyBorder="1" applyAlignment="1">
      <alignment horizontal="left" vertical="center" wrapText="1" readingOrder="1"/>
    </xf>
    <xf numFmtId="164" fontId="3" fillId="0" borderId="6" xfId="1" applyNumberFormat="1" applyFont="1" applyBorder="1" applyAlignment="1">
      <alignment horizontal="right" vertical="center" wrapText="1" readingOrder="1"/>
    </xf>
    <xf numFmtId="0" fontId="1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left" vertical="center" wrapText="1" readingOrder="1"/>
    </xf>
    <xf numFmtId="0" fontId="3" fillId="0" borderId="2" xfId="1" applyFont="1" applyBorder="1" applyAlignment="1">
      <alignment horizontal="left" vertical="center" wrapText="1" readingOrder="1"/>
    </xf>
    <xf numFmtId="0" fontId="5" fillId="0" borderId="2" xfId="1" applyFont="1" applyBorder="1" applyAlignment="1">
      <alignment horizontal="left" vertical="center" wrapText="1" readingOrder="1"/>
    </xf>
    <xf numFmtId="164" fontId="3" fillId="0" borderId="2" xfId="1" applyNumberFormat="1" applyFont="1" applyBorder="1" applyAlignment="1">
      <alignment horizontal="right" vertical="center" wrapText="1" readingOrder="1"/>
    </xf>
    <xf numFmtId="0" fontId="1" fillId="0" borderId="0" xfId="0" applyFont="1"/>
    <xf numFmtId="0" fontId="10" fillId="0" borderId="10" xfId="5" applyFont="1" applyBorder="1"/>
    <xf numFmtId="0" fontId="10" fillId="0" borderId="11" xfId="5" applyFont="1" applyBorder="1"/>
    <xf numFmtId="0" fontId="10" fillId="0" borderId="12" xfId="5" applyFont="1" applyBorder="1"/>
    <xf numFmtId="4" fontId="10" fillId="0" borderId="13" xfId="6" applyNumberFormat="1" applyFont="1" applyBorder="1" applyAlignment="1">
      <alignment horizontal="right"/>
    </xf>
    <xf numFmtId="0" fontId="10" fillId="0" borderId="13" xfId="5" applyFont="1" applyBorder="1" applyAlignment="1">
      <alignment horizontal="left"/>
    </xf>
    <xf numFmtId="0" fontId="10" fillId="0" borderId="14" xfId="5" applyFont="1" applyBorder="1"/>
    <xf numFmtId="0" fontId="10" fillId="0" borderId="15" xfId="5" applyFont="1" applyBorder="1"/>
    <xf numFmtId="0" fontId="10" fillId="0" borderId="0" xfId="5" applyFont="1"/>
    <xf numFmtId="0" fontId="10" fillId="0" borderId="16" xfId="5" applyFont="1" applyBorder="1"/>
    <xf numFmtId="4" fontId="10" fillId="0" borderId="9" xfId="6" applyNumberFormat="1" applyFont="1" applyBorder="1" applyAlignment="1">
      <alignment horizontal="right"/>
    </xf>
    <xf numFmtId="0" fontId="10" fillId="0" borderId="9" xfId="5" applyFont="1" applyBorder="1" applyAlignment="1">
      <alignment horizontal="left"/>
    </xf>
    <xf numFmtId="0" fontId="10" fillId="0" borderId="8" xfId="5" applyFont="1" applyBorder="1"/>
    <xf numFmtId="0" fontId="10" fillId="0" borderId="8" xfId="5" applyFont="1" applyBorder="1" applyAlignment="1">
      <alignment wrapText="1"/>
    </xf>
    <xf numFmtId="0" fontId="10" fillId="0" borderId="17" xfId="5" applyFont="1" applyBorder="1"/>
    <xf numFmtId="0" fontId="10" fillId="0" borderId="18" xfId="5" applyFont="1" applyBorder="1"/>
    <xf numFmtId="0" fontId="11" fillId="3" borderId="19" xfId="5" applyFont="1" applyFill="1" applyBorder="1" applyAlignment="1">
      <alignment horizontal="centerContinuous"/>
    </xf>
    <xf numFmtId="0" fontId="11" fillId="3" borderId="20" xfId="5" applyFont="1" applyFill="1" applyBorder="1" applyAlignment="1">
      <alignment horizontal="centerContinuous"/>
    </xf>
    <xf numFmtId="4" fontId="11" fillId="3" borderId="21" xfId="6" applyNumberFormat="1" applyFont="1" applyFill="1" applyBorder="1" applyAlignment="1">
      <alignment horizontal="right"/>
    </xf>
    <xf numFmtId="0" fontId="10" fillId="0" borderId="21" xfId="5" applyFont="1" applyBorder="1" applyAlignment="1">
      <alignment horizontal="left"/>
    </xf>
    <xf numFmtId="0" fontId="10" fillId="0" borderId="22" xfId="5" applyFont="1" applyBorder="1"/>
    <xf numFmtId="0" fontId="10" fillId="0" borderId="0" xfId="0" applyFont="1"/>
    <xf numFmtId="0" fontId="13" fillId="0" borderId="6" xfId="1" applyFont="1" applyBorder="1" applyAlignment="1">
      <alignment horizontal="left" vertical="center" wrapText="1" readingOrder="1"/>
    </xf>
    <xf numFmtId="0" fontId="12" fillId="0" borderId="6" xfId="1" applyFont="1" applyBorder="1" applyAlignment="1">
      <alignment horizontal="left" vertical="center" wrapText="1" readingOrder="1"/>
    </xf>
    <xf numFmtId="0" fontId="10" fillId="0" borderId="7" xfId="1" applyFont="1" applyBorder="1" applyAlignment="1">
      <alignment vertical="top" wrapText="1"/>
    </xf>
    <xf numFmtId="0" fontId="10" fillId="0" borderId="23" xfId="5" applyFont="1" applyBorder="1"/>
    <xf numFmtId="0" fontId="10" fillId="0" borderId="23" xfId="5" applyFont="1" applyBorder="1" applyAlignment="1">
      <alignment horizontal="left"/>
    </xf>
    <xf numFmtId="4" fontId="10" fillId="0" borderId="23" xfId="5" applyNumberFormat="1" applyFont="1" applyBorder="1"/>
    <xf numFmtId="0" fontId="10" fillId="0" borderId="24" xfId="5" applyFont="1" applyBorder="1"/>
    <xf numFmtId="4" fontId="10" fillId="0" borderId="24" xfId="5" applyNumberFormat="1" applyFont="1" applyBorder="1"/>
    <xf numFmtId="49" fontId="10" fillId="0" borderId="23" xfId="5" applyNumberFormat="1" applyFont="1" applyBorder="1" applyAlignment="1">
      <alignment horizontal="left"/>
    </xf>
    <xf numFmtId="4" fontId="10" fillId="0" borderId="24" xfId="6" applyNumberFormat="1" applyFont="1" applyBorder="1" applyAlignment="1">
      <alignment horizontal="right"/>
    </xf>
    <xf numFmtId="0" fontId="10" fillId="0" borderId="24" xfId="2" applyFont="1" applyBorder="1"/>
    <xf numFmtId="0" fontId="10" fillId="0" borderId="24" xfId="3" applyFont="1" applyBorder="1"/>
    <xf numFmtId="49" fontId="10" fillId="0" borderId="24" xfId="3" applyNumberFormat="1" applyFont="1" applyBorder="1" applyAlignment="1">
      <alignment horizontal="left"/>
    </xf>
    <xf numFmtId="49" fontId="10" fillId="0" borderId="23" xfId="3" applyNumberFormat="1" applyFont="1" applyBorder="1" applyAlignment="1">
      <alignment horizontal="left"/>
    </xf>
    <xf numFmtId="0" fontId="3" fillId="0" borderId="0" xfId="1" applyFont="1" applyBorder="1" applyAlignment="1">
      <alignment horizontal="left" vertical="center" wrapText="1" readingOrder="1"/>
    </xf>
    <xf numFmtId="4" fontId="10" fillId="0" borderId="24" xfId="4" applyNumberFormat="1" applyFont="1" applyBorder="1" applyAlignment="1">
      <alignment horizontal="right"/>
    </xf>
    <xf numFmtId="0" fontId="10" fillId="0" borderId="24" xfId="2" applyFont="1" applyBorder="1" applyAlignment="1">
      <alignment horizontal="left"/>
    </xf>
    <xf numFmtId="0" fontId="10" fillId="0" borderId="23" xfId="2" applyFont="1" applyBorder="1" applyAlignment="1">
      <alignment horizontal="left"/>
    </xf>
    <xf numFmtId="0" fontId="10" fillId="0" borderId="23" xfId="2" applyFont="1" applyBorder="1"/>
    <xf numFmtId="0" fontId="10" fillId="0" borderId="24" xfId="5" applyFont="1" applyBorder="1" applyAlignment="1">
      <alignment horizontal="left"/>
    </xf>
    <xf numFmtId="0" fontId="10" fillId="0" borderId="24" xfId="5" applyFont="1" applyBorder="1" applyAlignment="1">
      <alignment wrapText="1"/>
    </xf>
    <xf numFmtId="0" fontId="10" fillId="0" borderId="23" xfId="5" applyFont="1" applyBorder="1" applyAlignment="1">
      <alignment wrapText="1"/>
    </xf>
    <xf numFmtId="0" fontId="3" fillId="0" borderId="2" xfId="1" applyFont="1" applyBorder="1" applyAlignment="1">
      <alignment horizontal="left" vertical="center" wrapText="1" readingOrder="1"/>
    </xf>
    <xf numFmtId="0" fontId="1" fillId="0" borderId="3" xfId="1" applyFont="1" applyBorder="1" applyAlignment="1">
      <alignment vertical="top" wrapText="1"/>
    </xf>
    <xf numFmtId="0" fontId="11" fillId="4" borderId="6" xfId="0" applyFont="1" applyFill="1" applyBorder="1" applyAlignment="1">
      <alignment horizontal="center"/>
    </xf>
    <xf numFmtId="0" fontId="3" fillId="0" borderId="6" xfId="1" applyFont="1" applyBorder="1" applyAlignment="1">
      <alignment horizontal="left" vertical="center" wrapText="1" readingOrder="1"/>
    </xf>
    <xf numFmtId="0" fontId="1" fillId="0" borderId="7" xfId="1" applyFont="1" applyBorder="1" applyAlignment="1">
      <alignment vertical="top" wrapText="1"/>
    </xf>
    <xf numFmtId="0" fontId="4" fillId="0" borderId="4" xfId="1" applyFont="1" applyBorder="1" applyAlignment="1">
      <alignment vertical="center" wrapText="1" readingOrder="1"/>
    </xf>
    <xf numFmtId="0" fontId="1" fillId="0" borderId="2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2" borderId="2" xfId="1" applyFont="1" applyFill="1" applyBorder="1" applyAlignment="1">
      <alignment horizontal="left" vertical="center" wrapText="1" readingOrder="1"/>
    </xf>
    <xf numFmtId="43" fontId="11" fillId="4" borderId="0" xfId="0" applyNumberFormat="1" applyFont="1" applyFill="1"/>
    <xf numFmtId="43" fontId="1" fillId="0" borderId="0" xfId="0" applyNumberFormat="1" applyFont="1"/>
    <xf numFmtId="0" fontId="8" fillId="0" borderId="0" xfId="0" applyFont="1"/>
    <xf numFmtId="0" fontId="0" fillId="0" borderId="0" xfId="0"/>
  </cellXfs>
  <cellStyles count="7">
    <cellStyle name="Normal" xfId="1"/>
    <cellStyle name="Normalno 2" xfId="2"/>
    <cellStyle name="Normalno 3" xfId="5"/>
    <cellStyle name="Normalno_plaćene obveze 07-2024" xfId="3"/>
    <cellStyle name="Obično" xfId="0" builtinId="0"/>
    <cellStyle name="Zarez 2" xfId="4"/>
    <cellStyle name="Zarez 3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2"/>
  <sheetViews>
    <sheetView showGridLines="0" tabSelected="1" zoomScale="166" zoomScaleNormal="166" workbookViewId="0">
      <pane ySplit="10" topLeftCell="A11" activePane="bottomLeft" state="frozen"/>
      <selection pane="bottomLeft" activeCell="C6" sqref="C6"/>
    </sheetView>
  </sheetViews>
  <sheetFormatPr defaultRowHeight="1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42578125" customWidth="1"/>
    <col min="8" max="8" width="4.85546875" customWidth="1"/>
    <col min="9" max="9" width="38.140625" customWidth="1"/>
    <col min="10" max="10" width="5.7109375" customWidth="1"/>
    <col min="11" max="11" width="0" hidden="1" customWidth="1"/>
  </cols>
  <sheetData>
    <row r="1" spans="1:10" s="14" customFormat="1">
      <c r="A1" s="70" t="s">
        <v>602</v>
      </c>
      <c r="B1" s="71"/>
    </row>
    <row r="2" spans="1:10" s="14" customFormat="1">
      <c r="A2" s="70" t="s">
        <v>603</v>
      </c>
      <c r="B2" s="71"/>
    </row>
    <row r="3" spans="1:10" s="14" customFormat="1">
      <c r="A3" s="70" t="s">
        <v>604</v>
      </c>
      <c r="B3" s="71"/>
    </row>
    <row r="4" spans="1:10" s="14" customFormat="1">
      <c r="A4" s="70" t="s">
        <v>605</v>
      </c>
      <c r="B4" s="71"/>
    </row>
    <row r="5" spans="1:10" s="14" customFormat="1">
      <c r="A5" s="70" t="s">
        <v>606</v>
      </c>
      <c r="B5" s="71"/>
    </row>
    <row r="6" spans="1:10" s="14" customFormat="1">
      <c r="A6" s="70" t="s">
        <v>607</v>
      </c>
      <c r="B6" s="71"/>
    </row>
    <row r="7" spans="1:10" s="14" customFormat="1"/>
    <row r="8" spans="1:10" ht="18.75" customHeight="1"/>
    <row r="9" spans="1:10" ht="14.25" customHeight="1">
      <c r="B9" s="65" t="s">
        <v>0</v>
      </c>
      <c r="C9" s="66"/>
      <c r="D9" s="66"/>
      <c r="E9" s="66"/>
      <c r="F9" s="66"/>
      <c r="G9" s="66"/>
      <c r="H9" s="66"/>
      <c r="I9" s="66"/>
    </row>
    <row r="10" spans="1:10" ht="5.25" customHeight="1"/>
    <row r="11" spans="1:10" ht="1.35" customHeight="1"/>
    <row r="12" spans="1:10">
      <c r="B12" s="1" t="s">
        <v>1</v>
      </c>
      <c r="C12" s="2" t="s">
        <v>2</v>
      </c>
      <c r="D12" s="2" t="s">
        <v>3</v>
      </c>
      <c r="E12" s="3" t="s">
        <v>4</v>
      </c>
      <c r="F12" s="3" t="s">
        <v>5</v>
      </c>
      <c r="G12" s="4" t="s">
        <v>6</v>
      </c>
      <c r="H12" s="67" t="s">
        <v>7</v>
      </c>
      <c r="I12" s="64"/>
      <c r="J12" s="59"/>
    </row>
    <row r="13" spans="1:10" ht="18.2" customHeight="1">
      <c r="B13" s="63" t="s">
        <v>8</v>
      </c>
      <c r="C13" s="64"/>
      <c r="D13" s="64"/>
      <c r="E13" s="64"/>
      <c r="F13" s="64"/>
      <c r="G13" s="64"/>
      <c r="H13" s="64"/>
      <c r="I13" s="64"/>
      <c r="J13" s="59"/>
    </row>
    <row r="14" spans="1:10">
      <c r="B14" s="5" t="s">
        <v>405</v>
      </c>
      <c r="C14" s="6" t="s">
        <v>9</v>
      </c>
      <c r="D14" s="6" t="s">
        <v>10</v>
      </c>
      <c r="E14" s="7" t="s">
        <v>11</v>
      </c>
      <c r="F14" s="6" t="s">
        <v>12</v>
      </c>
      <c r="G14" s="8">
        <v>1628.62</v>
      </c>
      <c r="H14" s="6" t="s">
        <v>13</v>
      </c>
      <c r="I14" s="61" t="s">
        <v>14</v>
      </c>
      <c r="J14" s="62"/>
    </row>
    <row r="15" spans="1:10">
      <c r="B15" s="5" t="s">
        <v>406</v>
      </c>
      <c r="C15" s="6" t="s">
        <v>9</v>
      </c>
      <c r="D15" s="6" t="s">
        <v>10</v>
      </c>
      <c r="E15" s="7" t="s">
        <v>11</v>
      </c>
      <c r="F15" s="6" t="s">
        <v>12</v>
      </c>
      <c r="G15" s="8">
        <v>562.64</v>
      </c>
      <c r="H15" s="6" t="s">
        <v>15</v>
      </c>
      <c r="I15" s="61" t="s">
        <v>16</v>
      </c>
      <c r="J15" s="62"/>
    </row>
    <row r="16" spans="1:10">
      <c r="B16" s="5" t="s">
        <v>407</v>
      </c>
      <c r="C16" s="6" t="s">
        <v>17</v>
      </c>
      <c r="D16" s="6" t="s">
        <v>18</v>
      </c>
      <c r="E16" s="7" t="s">
        <v>19</v>
      </c>
      <c r="F16" s="6" t="s">
        <v>12</v>
      </c>
      <c r="G16" s="8">
        <v>2481.88</v>
      </c>
      <c r="H16" s="6" t="s">
        <v>20</v>
      </c>
      <c r="I16" s="61" t="s">
        <v>21</v>
      </c>
      <c r="J16" s="62"/>
    </row>
    <row r="17" spans="2:10">
      <c r="B17" s="5" t="s">
        <v>408</v>
      </c>
      <c r="C17" s="6" t="s">
        <v>22</v>
      </c>
      <c r="D17" s="6" t="s">
        <v>23</v>
      </c>
      <c r="E17" s="7" t="s">
        <v>11</v>
      </c>
      <c r="F17" s="6" t="s">
        <v>12</v>
      </c>
      <c r="G17" s="8">
        <v>182.08</v>
      </c>
      <c r="H17" s="6" t="s">
        <v>24</v>
      </c>
      <c r="I17" s="61" t="s">
        <v>25</v>
      </c>
      <c r="J17" s="62"/>
    </row>
    <row r="18" spans="2:10">
      <c r="B18" s="5" t="s">
        <v>409</v>
      </c>
      <c r="C18" s="6" t="s">
        <v>26</v>
      </c>
      <c r="D18" s="6" t="s">
        <v>27</v>
      </c>
      <c r="E18" s="7" t="s">
        <v>11</v>
      </c>
      <c r="F18" s="6" t="s">
        <v>12</v>
      </c>
      <c r="G18" s="8">
        <v>306.60000000000002</v>
      </c>
      <c r="H18" s="6" t="s">
        <v>28</v>
      </c>
      <c r="I18" s="61" t="s">
        <v>29</v>
      </c>
      <c r="J18" s="62"/>
    </row>
    <row r="19" spans="2:10">
      <c r="B19" s="5" t="s">
        <v>410</v>
      </c>
      <c r="C19" s="6" t="s">
        <v>30</v>
      </c>
      <c r="D19" s="6" t="s">
        <v>31</v>
      </c>
      <c r="E19" s="7" t="s">
        <v>32</v>
      </c>
      <c r="F19" s="6" t="s">
        <v>12</v>
      </c>
      <c r="G19" s="8">
        <v>600</v>
      </c>
      <c r="H19" s="6" t="s">
        <v>20</v>
      </c>
      <c r="I19" s="61" t="s">
        <v>21</v>
      </c>
      <c r="J19" s="62"/>
    </row>
    <row r="20" spans="2:10">
      <c r="B20" s="5" t="s">
        <v>411</v>
      </c>
      <c r="C20" s="6" t="s">
        <v>33</v>
      </c>
      <c r="D20" s="6" t="s">
        <v>34</v>
      </c>
      <c r="E20" s="7" t="s">
        <v>35</v>
      </c>
      <c r="F20" s="6" t="s">
        <v>12</v>
      </c>
      <c r="G20" s="8">
        <v>453.6</v>
      </c>
      <c r="H20" s="6" t="s">
        <v>24</v>
      </c>
      <c r="I20" s="61" t="s">
        <v>25</v>
      </c>
      <c r="J20" s="62"/>
    </row>
    <row r="21" spans="2:10">
      <c r="B21" s="5" t="s">
        <v>412</v>
      </c>
      <c r="C21" s="6" t="s">
        <v>36</v>
      </c>
      <c r="D21" s="6" t="s">
        <v>37</v>
      </c>
      <c r="E21" s="7" t="s">
        <v>38</v>
      </c>
      <c r="F21" s="6" t="s">
        <v>12</v>
      </c>
      <c r="G21" s="8">
        <v>2073.7600000000002</v>
      </c>
      <c r="H21" s="6" t="s">
        <v>20</v>
      </c>
      <c r="I21" s="61" t="s">
        <v>21</v>
      </c>
      <c r="J21" s="62"/>
    </row>
    <row r="22" spans="2:10">
      <c r="B22" s="5" t="s">
        <v>413</v>
      </c>
      <c r="C22" s="6" t="s">
        <v>39</v>
      </c>
      <c r="D22" s="6" t="s">
        <v>40</v>
      </c>
      <c r="E22" s="7" t="s">
        <v>41</v>
      </c>
      <c r="F22" s="6" t="s">
        <v>12</v>
      </c>
      <c r="G22" s="8">
        <v>1400</v>
      </c>
      <c r="H22" s="6" t="s">
        <v>42</v>
      </c>
      <c r="I22" s="61" t="s">
        <v>43</v>
      </c>
      <c r="J22" s="62"/>
    </row>
    <row r="23" spans="2:10">
      <c r="B23" s="5" t="s">
        <v>414</v>
      </c>
      <c r="C23" s="6" t="s">
        <v>44</v>
      </c>
      <c r="D23" s="6" t="s">
        <v>45</v>
      </c>
      <c r="E23" s="7" t="s">
        <v>41</v>
      </c>
      <c r="F23" s="6" t="s">
        <v>12</v>
      </c>
      <c r="G23" s="8">
        <v>262.14</v>
      </c>
      <c r="H23" s="6" t="s">
        <v>46</v>
      </c>
      <c r="I23" s="61" t="s">
        <v>47</v>
      </c>
      <c r="J23" s="62"/>
    </row>
    <row r="24" spans="2:10">
      <c r="B24" s="5" t="s">
        <v>415</v>
      </c>
      <c r="C24" s="6" t="s">
        <v>48</v>
      </c>
      <c r="D24" s="6" t="s">
        <v>49</v>
      </c>
      <c r="E24" s="7" t="s">
        <v>11</v>
      </c>
      <c r="F24" s="6" t="s">
        <v>12</v>
      </c>
      <c r="G24" s="8">
        <v>1627.5</v>
      </c>
      <c r="H24" s="6" t="s">
        <v>24</v>
      </c>
      <c r="I24" s="61" t="s">
        <v>25</v>
      </c>
      <c r="J24" s="62"/>
    </row>
    <row r="25" spans="2:10">
      <c r="B25" s="5" t="s">
        <v>416</v>
      </c>
      <c r="C25" s="6" t="s">
        <v>48</v>
      </c>
      <c r="D25" s="6" t="s">
        <v>49</v>
      </c>
      <c r="E25" s="7" t="s">
        <v>11</v>
      </c>
      <c r="F25" s="6" t="s">
        <v>12</v>
      </c>
      <c r="G25" s="8">
        <v>301.73</v>
      </c>
      <c r="H25" s="6" t="s">
        <v>20</v>
      </c>
      <c r="I25" s="61" t="s">
        <v>21</v>
      </c>
      <c r="J25" s="62"/>
    </row>
    <row r="26" spans="2:10">
      <c r="B26" s="5" t="s">
        <v>417</v>
      </c>
      <c r="C26" s="6" t="s">
        <v>50</v>
      </c>
      <c r="D26" s="6" t="s">
        <v>51</v>
      </c>
      <c r="E26" s="7" t="s">
        <v>41</v>
      </c>
      <c r="F26" s="6" t="s">
        <v>12</v>
      </c>
      <c r="G26" s="8">
        <v>1440</v>
      </c>
      <c r="H26" s="6">
        <v>3213</v>
      </c>
      <c r="I26" s="61" t="s">
        <v>67</v>
      </c>
      <c r="J26" s="62"/>
    </row>
    <row r="27" spans="2:10">
      <c r="B27" s="5" t="s">
        <v>418</v>
      </c>
      <c r="C27" s="6" t="s">
        <v>52</v>
      </c>
      <c r="D27" s="6" t="s">
        <v>53</v>
      </c>
      <c r="E27" s="7" t="s">
        <v>11</v>
      </c>
      <c r="F27" s="6" t="s">
        <v>12</v>
      </c>
      <c r="G27" s="8">
        <v>425.76</v>
      </c>
      <c r="H27" s="6" t="s">
        <v>28</v>
      </c>
      <c r="I27" s="61" t="s">
        <v>29</v>
      </c>
      <c r="J27" s="62"/>
    </row>
    <row r="28" spans="2:10">
      <c r="B28" s="5" t="s">
        <v>419</v>
      </c>
      <c r="C28" s="6" t="s">
        <v>54</v>
      </c>
      <c r="D28" s="6" t="s">
        <v>55</v>
      </c>
      <c r="E28" s="7" t="s">
        <v>11</v>
      </c>
      <c r="F28" s="6" t="s">
        <v>12</v>
      </c>
      <c r="G28" s="8">
        <v>323.39999999999998</v>
      </c>
      <c r="H28" s="6" t="s">
        <v>24</v>
      </c>
      <c r="I28" s="61" t="s">
        <v>25</v>
      </c>
      <c r="J28" s="62"/>
    </row>
    <row r="29" spans="2:10">
      <c r="B29" s="5" t="s">
        <v>420</v>
      </c>
      <c r="C29" s="6" t="s">
        <v>56</v>
      </c>
      <c r="D29" s="6" t="s">
        <v>57</v>
      </c>
      <c r="E29" s="7" t="s">
        <v>35</v>
      </c>
      <c r="F29" s="6" t="s">
        <v>12</v>
      </c>
      <c r="G29" s="8">
        <v>376.95</v>
      </c>
      <c r="H29" s="6" t="s">
        <v>46</v>
      </c>
      <c r="I29" s="61" t="s">
        <v>47</v>
      </c>
      <c r="J29" s="62"/>
    </row>
    <row r="30" spans="2:10">
      <c r="B30" s="5" t="s">
        <v>421</v>
      </c>
      <c r="C30" s="6" t="s">
        <v>58</v>
      </c>
      <c r="D30" s="6" t="s">
        <v>59</v>
      </c>
      <c r="E30" s="7" t="s">
        <v>41</v>
      </c>
      <c r="F30" s="6" t="s">
        <v>12</v>
      </c>
      <c r="G30" s="8">
        <v>160</v>
      </c>
      <c r="H30" s="6" t="s">
        <v>60</v>
      </c>
      <c r="I30" s="61" t="s">
        <v>61</v>
      </c>
      <c r="J30" s="62"/>
    </row>
    <row r="31" spans="2:10">
      <c r="B31" s="5" t="s">
        <v>422</v>
      </c>
      <c r="C31" s="6" t="s">
        <v>62</v>
      </c>
      <c r="D31" s="6" t="s">
        <v>63</v>
      </c>
      <c r="E31" s="7" t="s">
        <v>38</v>
      </c>
      <c r="F31" s="6" t="s">
        <v>12</v>
      </c>
      <c r="G31" s="8">
        <v>425.16</v>
      </c>
      <c r="H31" s="6" t="s">
        <v>24</v>
      </c>
      <c r="I31" s="61" t="s">
        <v>25</v>
      </c>
      <c r="J31" s="62"/>
    </row>
    <row r="32" spans="2:10">
      <c r="B32" s="5" t="s">
        <v>423</v>
      </c>
      <c r="C32" s="6" t="s">
        <v>64</v>
      </c>
      <c r="D32" s="6" t="s">
        <v>65</v>
      </c>
      <c r="E32" s="7" t="s">
        <v>11</v>
      </c>
      <c r="F32" s="6" t="s">
        <v>12</v>
      </c>
      <c r="G32" s="8">
        <v>440</v>
      </c>
      <c r="H32" s="6" t="s">
        <v>42</v>
      </c>
      <c r="I32" s="61" t="s">
        <v>43</v>
      </c>
      <c r="J32" s="62"/>
    </row>
    <row r="33" spans="2:10">
      <c r="B33" s="5" t="s">
        <v>424</v>
      </c>
      <c r="C33" s="6" t="s">
        <v>64</v>
      </c>
      <c r="D33" s="6" t="s">
        <v>65</v>
      </c>
      <c r="E33" s="7" t="s">
        <v>11</v>
      </c>
      <c r="F33" s="6" t="s">
        <v>12</v>
      </c>
      <c r="G33" s="8">
        <v>500</v>
      </c>
      <c r="H33" s="6" t="s">
        <v>66</v>
      </c>
      <c r="I33" s="61" t="s">
        <v>67</v>
      </c>
      <c r="J33" s="62"/>
    </row>
    <row r="34" spans="2:10">
      <c r="B34" s="5" t="s">
        <v>425</v>
      </c>
      <c r="C34" s="6" t="s">
        <v>68</v>
      </c>
      <c r="D34" s="6" t="s">
        <v>69</v>
      </c>
      <c r="E34" s="7" t="s">
        <v>35</v>
      </c>
      <c r="F34" s="6" t="s">
        <v>12</v>
      </c>
      <c r="G34" s="8">
        <v>157</v>
      </c>
      <c r="H34" s="6" t="s">
        <v>70</v>
      </c>
      <c r="I34" s="61" t="s">
        <v>71</v>
      </c>
      <c r="J34" s="62"/>
    </row>
    <row r="35" spans="2:10">
      <c r="B35" s="5" t="s">
        <v>426</v>
      </c>
      <c r="C35" s="6" t="s">
        <v>72</v>
      </c>
      <c r="D35" s="6" t="s">
        <v>73</v>
      </c>
      <c r="E35" s="7" t="s">
        <v>74</v>
      </c>
      <c r="F35" s="6" t="s">
        <v>12</v>
      </c>
      <c r="G35" s="8">
        <v>9.36</v>
      </c>
      <c r="H35" s="6" t="s">
        <v>75</v>
      </c>
      <c r="I35" s="61" t="s">
        <v>76</v>
      </c>
      <c r="J35" s="62"/>
    </row>
    <row r="36" spans="2:10">
      <c r="B36" s="5" t="s">
        <v>459</v>
      </c>
      <c r="C36" s="6" t="s">
        <v>77</v>
      </c>
      <c r="D36" s="6" t="s">
        <v>78</v>
      </c>
      <c r="E36" s="7" t="s">
        <v>35</v>
      </c>
      <c r="F36" s="6" t="s">
        <v>12</v>
      </c>
      <c r="G36" s="8">
        <v>2238</v>
      </c>
      <c r="H36" s="6" t="s">
        <v>42</v>
      </c>
      <c r="I36" s="61" t="s">
        <v>43</v>
      </c>
      <c r="J36" s="62"/>
    </row>
    <row r="37" spans="2:10">
      <c r="B37" s="5" t="s">
        <v>453</v>
      </c>
      <c r="C37" s="6" t="s">
        <v>77</v>
      </c>
      <c r="D37" s="6" t="s">
        <v>78</v>
      </c>
      <c r="E37" s="7" t="s">
        <v>35</v>
      </c>
      <c r="F37" s="6" t="s">
        <v>12</v>
      </c>
      <c r="G37" s="8">
        <v>1904.08</v>
      </c>
      <c r="H37" s="6" t="s">
        <v>79</v>
      </c>
      <c r="I37" s="61" t="s">
        <v>80</v>
      </c>
      <c r="J37" s="62"/>
    </row>
    <row r="38" spans="2:10">
      <c r="B38" s="5" t="s">
        <v>460</v>
      </c>
      <c r="C38" s="6" t="s">
        <v>81</v>
      </c>
      <c r="D38" s="6" t="s">
        <v>82</v>
      </c>
      <c r="E38" s="7" t="s">
        <v>11</v>
      </c>
      <c r="F38" s="6" t="s">
        <v>12</v>
      </c>
      <c r="G38" s="8">
        <v>437.5</v>
      </c>
      <c r="H38" s="6" t="s">
        <v>79</v>
      </c>
      <c r="I38" s="61" t="s">
        <v>80</v>
      </c>
      <c r="J38" s="62"/>
    </row>
    <row r="39" spans="2:10">
      <c r="B39" s="5" t="s">
        <v>461</v>
      </c>
      <c r="C39" s="6" t="s">
        <v>83</v>
      </c>
      <c r="D39" s="6" t="s">
        <v>84</v>
      </c>
      <c r="E39" s="7" t="s">
        <v>38</v>
      </c>
      <c r="F39" s="6" t="s">
        <v>12</v>
      </c>
      <c r="G39" s="8">
        <v>18.2</v>
      </c>
      <c r="H39" s="6" t="s">
        <v>20</v>
      </c>
      <c r="I39" s="61" t="s">
        <v>21</v>
      </c>
      <c r="J39" s="62"/>
    </row>
    <row r="40" spans="2:10">
      <c r="B40" s="5" t="s">
        <v>462</v>
      </c>
      <c r="C40" s="6" t="s">
        <v>85</v>
      </c>
      <c r="D40" s="6" t="s">
        <v>86</v>
      </c>
      <c r="E40" s="7" t="s">
        <v>41</v>
      </c>
      <c r="F40" s="6" t="s">
        <v>12</v>
      </c>
      <c r="G40" s="8">
        <v>25.76</v>
      </c>
      <c r="H40" s="6" t="s">
        <v>87</v>
      </c>
      <c r="I40" s="61" t="s">
        <v>88</v>
      </c>
      <c r="J40" s="62"/>
    </row>
    <row r="41" spans="2:10">
      <c r="B41" s="5" t="s">
        <v>463</v>
      </c>
      <c r="C41" s="6" t="s">
        <v>89</v>
      </c>
      <c r="D41" s="6" t="s">
        <v>90</v>
      </c>
      <c r="E41" s="7" t="s">
        <v>11</v>
      </c>
      <c r="F41" s="6" t="s">
        <v>12</v>
      </c>
      <c r="G41" s="8">
        <v>1258.78</v>
      </c>
      <c r="H41" s="6" t="s">
        <v>20</v>
      </c>
      <c r="I41" s="61" t="s">
        <v>21</v>
      </c>
      <c r="J41" s="62"/>
    </row>
    <row r="42" spans="2:10">
      <c r="B42" s="5" t="s">
        <v>464</v>
      </c>
      <c r="C42" s="6" t="s">
        <v>91</v>
      </c>
      <c r="D42" s="6" t="s">
        <v>92</v>
      </c>
      <c r="E42" s="7" t="s">
        <v>11</v>
      </c>
      <c r="F42" s="6" t="s">
        <v>12</v>
      </c>
      <c r="G42" s="8">
        <v>4311.9799999999996</v>
      </c>
      <c r="H42" s="6" t="s">
        <v>24</v>
      </c>
      <c r="I42" s="61" t="s">
        <v>25</v>
      </c>
      <c r="J42" s="62"/>
    </row>
    <row r="43" spans="2:10">
      <c r="B43" s="5" t="s">
        <v>465</v>
      </c>
      <c r="C43" s="6" t="s">
        <v>93</v>
      </c>
      <c r="D43" s="6" t="s">
        <v>94</v>
      </c>
      <c r="E43" s="7" t="s">
        <v>41</v>
      </c>
      <c r="F43" s="6" t="s">
        <v>12</v>
      </c>
      <c r="G43" s="8">
        <v>139.49</v>
      </c>
      <c r="H43" s="6" t="s">
        <v>95</v>
      </c>
      <c r="I43" s="61" t="s">
        <v>96</v>
      </c>
      <c r="J43" s="62"/>
    </row>
    <row r="44" spans="2:10">
      <c r="B44" s="5" t="s">
        <v>466</v>
      </c>
      <c r="C44" s="6" t="s">
        <v>97</v>
      </c>
      <c r="D44" s="6" t="s">
        <v>98</v>
      </c>
      <c r="E44" s="7" t="s">
        <v>41</v>
      </c>
      <c r="F44" s="6" t="s">
        <v>12</v>
      </c>
      <c r="G44" s="8">
        <v>3001.28</v>
      </c>
      <c r="H44" s="6" t="s">
        <v>75</v>
      </c>
      <c r="I44" s="61" t="s">
        <v>76</v>
      </c>
      <c r="J44" s="62"/>
    </row>
    <row r="45" spans="2:10">
      <c r="B45" s="5" t="s">
        <v>451</v>
      </c>
      <c r="C45" s="6" t="s">
        <v>99</v>
      </c>
      <c r="D45" s="6" t="s">
        <v>100</v>
      </c>
      <c r="E45" s="7" t="s">
        <v>101</v>
      </c>
      <c r="F45" s="6" t="s">
        <v>12</v>
      </c>
      <c r="G45" s="8">
        <v>5656.88</v>
      </c>
      <c r="H45" s="6" t="s">
        <v>70</v>
      </c>
      <c r="I45" s="61" t="s">
        <v>71</v>
      </c>
      <c r="J45" s="62"/>
    </row>
    <row r="46" spans="2:10">
      <c r="B46" s="5" t="s">
        <v>467</v>
      </c>
      <c r="C46" s="6" t="s">
        <v>102</v>
      </c>
      <c r="D46" s="6" t="s">
        <v>103</v>
      </c>
      <c r="E46" s="7" t="s">
        <v>11</v>
      </c>
      <c r="F46" s="6" t="s">
        <v>12</v>
      </c>
      <c r="G46" s="8">
        <v>1007.43</v>
      </c>
      <c r="H46" s="6" t="s">
        <v>87</v>
      </c>
      <c r="I46" s="61" t="s">
        <v>88</v>
      </c>
      <c r="J46" s="62"/>
    </row>
    <row r="47" spans="2:10">
      <c r="B47" s="5" t="s">
        <v>468</v>
      </c>
      <c r="C47" s="6" t="s">
        <v>104</v>
      </c>
      <c r="D47" s="6" t="s">
        <v>105</v>
      </c>
      <c r="E47" s="7" t="s">
        <v>106</v>
      </c>
      <c r="F47" s="6" t="s">
        <v>12</v>
      </c>
      <c r="G47" s="8">
        <v>1016.13</v>
      </c>
      <c r="H47" s="6" t="s">
        <v>46</v>
      </c>
      <c r="I47" s="61" t="s">
        <v>47</v>
      </c>
      <c r="J47" s="62"/>
    </row>
    <row r="48" spans="2:10">
      <c r="B48" s="5" t="s">
        <v>448</v>
      </c>
      <c r="C48" s="6" t="s">
        <v>104</v>
      </c>
      <c r="D48" s="6" t="s">
        <v>105</v>
      </c>
      <c r="E48" s="7" t="s">
        <v>106</v>
      </c>
      <c r="F48" s="6" t="s">
        <v>12</v>
      </c>
      <c r="G48" s="8">
        <v>2329.27</v>
      </c>
      <c r="H48" s="6" t="s">
        <v>20</v>
      </c>
      <c r="I48" s="61" t="s">
        <v>21</v>
      </c>
      <c r="J48" s="62"/>
    </row>
    <row r="49" spans="2:10">
      <c r="B49" s="5" t="s">
        <v>469</v>
      </c>
      <c r="C49" s="6" t="s">
        <v>107</v>
      </c>
      <c r="D49" s="6" t="s">
        <v>108</v>
      </c>
      <c r="E49" s="7" t="s">
        <v>11</v>
      </c>
      <c r="F49" s="6" t="s">
        <v>12</v>
      </c>
      <c r="G49" s="8">
        <v>275</v>
      </c>
      <c r="H49" s="6" t="s">
        <v>20</v>
      </c>
      <c r="I49" s="61" t="s">
        <v>21</v>
      </c>
      <c r="J49" s="62"/>
    </row>
    <row r="50" spans="2:10">
      <c r="B50" s="5" t="s">
        <v>470</v>
      </c>
      <c r="C50" s="6" t="s">
        <v>109</v>
      </c>
      <c r="D50" s="6" t="s">
        <v>110</v>
      </c>
      <c r="E50" s="7" t="s">
        <v>38</v>
      </c>
      <c r="F50" s="6" t="s">
        <v>12</v>
      </c>
      <c r="G50" s="8">
        <v>686.2</v>
      </c>
      <c r="H50" s="6" t="s">
        <v>46</v>
      </c>
      <c r="I50" s="61" t="s">
        <v>47</v>
      </c>
      <c r="J50" s="62"/>
    </row>
    <row r="51" spans="2:10">
      <c r="B51" s="5" t="s">
        <v>471</v>
      </c>
      <c r="C51" s="6" t="s">
        <v>111</v>
      </c>
      <c r="D51" s="6" t="s">
        <v>112</v>
      </c>
      <c r="E51" s="7" t="s">
        <v>41</v>
      </c>
      <c r="F51" s="6" t="s">
        <v>12</v>
      </c>
      <c r="G51" s="8">
        <f>470.17+6</f>
        <v>476.17</v>
      </c>
      <c r="H51" s="6" t="s">
        <v>113</v>
      </c>
      <c r="I51" s="61" t="s">
        <v>114</v>
      </c>
      <c r="J51" s="62"/>
    </row>
    <row r="52" spans="2:10">
      <c r="B52" s="10" t="s">
        <v>472</v>
      </c>
      <c r="C52" s="39" t="s">
        <v>111</v>
      </c>
      <c r="D52" s="39" t="s">
        <v>112</v>
      </c>
      <c r="E52" s="39" t="s">
        <v>41</v>
      </c>
      <c r="F52" s="39" t="s">
        <v>12</v>
      </c>
      <c r="G52" s="41">
        <v>223.73</v>
      </c>
      <c r="H52" s="40">
        <v>3434</v>
      </c>
      <c r="I52" s="39" t="s">
        <v>454</v>
      </c>
      <c r="J52" s="9"/>
    </row>
    <row r="53" spans="2:10">
      <c r="B53" s="5" t="s">
        <v>473</v>
      </c>
      <c r="C53" s="6" t="s">
        <v>115</v>
      </c>
      <c r="D53" s="6" t="s">
        <v>116</v>
      </c>
      <c r="E53" s="7" t="s">
        <v>35</v>
      </c>
      <c r="F53" s="6" t="s">
        <v>12</v>
      </c>
      <c r="G53" s="8">
        <v>120</v>
      </c>
      <c r="H53" s="6" t="s">
        <v>60</v>
      </c>
      <c r="I53" s="61" t="s">
        <v>61</v>
      </c>
      <c r="J53" s="62"/>
    </row>
    <row r="54" spans="2:10">
      <c r="B54" s="5" t="s">
        <v>474</v>
      </c>
      <c r="C54" s="6" t="s">
        <v>117</v>
      </c>
      <c r="D54" s="6" t="s">
        <v>118</v>
      </c>
      <c r="E54" s="7" t="s">
        <v>41</v>
      </c>
      <c r="F54" s="6" t="s">
        <v>12</v>
      </c>
      <c r="G54" s="8">
        <v>1889.08</v>
      </c>
      <c r="H54" s="6" t="s">
        <v>20</v>
      </c>
      <c r="I54" s="61" t="s">
        <v>21</v>
      </c>
      <c r="J54" s="62"/>
    </row>
    <row r="55" spans="2:10">
      <c r="B55" s="5" t="s">
        <v>475</v>
      </c>
      <c r="C55" s="6" t="s">
        <v>119</v>
      </c>
      <c r="D55" s="6" t="s">
        <v>120</v>
      </c>
      <c r="E55" s="7" t="s">
        <v>41</v>
      </c>
      <c r="F55" s="6" t="s">
        <v>12</v>
      </c>
      <c r="G55" s="8">
        <v>2031.25</v>
      </c>
      <c r="H55" s="6" t="s">
        <v>20</v>
      </c>
      <c r="I55" s="61" t="s">
        <v>21</v>
      </c>
      <c r="J55" s="62"/>
    </row>
    <row r="56" spans="2:10">
      <c r="B56" s="5" t="s">
        <v>476</v>
      </c>
      <c r="C56" s="6" t="s">
        <v>121</v>
      </c>
      <c r="D56" s="6" t="s">
        <v>122</v>
      </c>
      <c r="E56" s="7" t="s">
        <v>11</v>
      </c>
      <c r="F56" s="6" t="s">
        <v>12</v>
      </c>
      <c r="G56" s="8">
        <v>210.4</v>
      </c>
      <c r="H56" s="6" t="s">
        <v>123</v>
      </c>
      <c r="I56" s="61" t="s">
        <v>124</v>
      </c>
      <c r="J56" s="62"/>
    </row>
    <row r="57" spans="2:10">
      <c r="B57" s="5" t="s">
        <v>477</v>
      </c>
      <c r="C57" s="6" t="s">
        <v>121</v>
      </c>
      <c r="D57" s="6" t="s">
        <v>122</v>
      </c>
      <c r="E57" s="7" t="s">
        <v>11</v>
      </c>
      <c r="F57" s="6" t="s">
        <v>12</v>
      </c>
      <c r="G57" s="8">
        <v>53.09</v>
      </c>
      <c r="H57" s="6">
        <v>3431</v>
      </c>
      <c r="I57" s="61" t="s">
        <v>114</v>
      </c>
      <c r="J57" s="62"/>
    </row>
    <row r="58" spans="2:10">
      <c r="B58" s="5" t="s">
        <v>478</v>
      </c>
      <c r="C58" s="6" t="s">
        <v>125</v>
      </c>
      <c r="D58" s="6" t="s">
        <v>126</v>
      </c>
      <c r="E58" s="7" t="s">
        <v>101</v>
      </c>
      <c r="F58" s="6" t="s">
        <v>12</v>
      </c>
      <c r="G58" s="8">
        <v>255.5</v>
      </c>
      <c r="H58" s="6" t="s">
        <v>20</v>
      </c>
      <c r="I58" s="61" t="s">
        <v>21</v>
      </c>
      <c r="J58" s="62"/>
    </row>
    <row r="59" spans="2:10">
      <c r="B59" s="5" t="s">
        <v>479</v>
      </c>
      <c r="C59" s="6" t="s">
        <v>127</v>
      </c>
      <c r="D59" s="6" t="s">
        <v>128</v>
      </c>
      <c r="E59" s="7" t="s">
        <v>38</v>
      </c>
      <c r="F59" s="6" t="s">
        <v>12</v>
      </c>
      <c r="G59" s="8">
        <v>500</v>
      </c>
      <c r="H59" s="6" t="s">
        <v>75</v>
      </c>
      <c r="I59" s="61" t="s">
        <v>76</v>
      </c>
      <c r="J59" s="62"/>
    </row>
    <row r="60" spans="2:10">
      <c r="B60" s="5" t="s">
        <v>480</v>
      </c>
      <c r="C60" s="6" t="s">
        <v>129</v>
      </c>
      <c r="D60" s="6" t="s">
        <v>130</v>
      </c>
      <c r="E60" s="7" t="s">
        <v>11</v>
      </c>
      <c r="F60" s="6" t="s">
        <v>12</v>
      </c>
      <c r="G60" s="8">
        <v>259.08</v>
      </c>
      <c r="H60" s="6" t="s">
        <v>131</v>
      </c>
      <c r="I60" s="61" t="s">
        <v>132</v>
      </c>
      <c r="J60" s="62"/>
    </row>
    <row r="61" spans="2:10" s="35" customFormat="1" ht="12.75">
      <c r="B61" s="10" t="s">
        <v>481</v>
      </c>
      <c r="C61" s="42" t="s">
        <v>133</v>
      </c>
      <c r="D61" s="39" t="s">
        <v>134</v>
      </c>
      <c r="E61" s="42" t="s">
        <v>35</v>
      </c>
      <c r="F61" s="39" t="s">
        <v>12</v>
      </c>
      <c r="G61" s="43">
        <v>1692.89</v>
      </c>
      <c r="H61" s="39" t="s">
        <v>70</v>
      </c>
      <c r="I61" s="39" t="s">
        <v>71</v>
      </c>
      <c r="J61" s="38"/>
    </row>
    <row r="62" spans="2:10">
      <c r="B62" s="5" t="s">
        <v>482</v>
      </c>
      <c r="C62" s="6" t="s">
        <v>133</v>
      </c>
      <c r="D62" s="6" t="s">
        <v>134</v>
      </c>
      <c r="E62" s="7" t="s">
        <v>35</v>
      </c>
      <c r="F62" s="6" t="s">
        <v>12</v>
      </c>
      <c r="G62" s="8">
        <v>482.61</v>
      </c>
      <c r="H62" s="6" t="s">
        <v>75</v>
      </c>
      <c r="I62" s="61" t="s">
        <v>76</v>
      </c>
      <c r="J62" s="62"/>
    </row>
    <row r="63" spans="2:10">
      <c r="B63" s="5" t="s">
        <v>483</v>
      </c>
      <c r="C63" s="6" t="s">
        <v>135</v>
      </c>
      <c r="D63" s="6" t="s">
        <v>136</v>
      </c>
      <c r="E63" s="7" t="s">
        <v>11</v>
      </c>
      <c r="F63" s="6" t="s">
        <v>12</v>
      </c>
      <c r="G63" s="8">
        <v>112.98</v>
      </c>
      <c r="H63" s="6" t="s">
        <v>24</v>
      </c>
      <c r="I63" s="61" t="s">
        <v>25</v>
      </c>
      <c r="J63" s="62"/>
    </row>
    <row r="64" spans="2:10">
      <c r="B64" s="5" t="s">
        <v>484</v>
      </c>
      <c r="C64" s="6" t="s">
        <v>140</v>
      </c>
      <c r="D64" s="6" t="s">
        <v>141</v>
      </c>
      <c r="E64" s="7" t="s">
        <v>11</v>
      </c>
      <c r="F64" s="6" t="s">
        <v>12</v>
      </c>
      <c r="G64" s="8">
        <v>2716.4</v>
      </c>
      <c r="H64" s="6" t="s">
        <v>24</v>
      </c>
      <c r="I64" s="61" t="s">
        <v>25</v>
      </c>
      <c r="J64" s="62"/>
    </row>
    <row r="65" spans="2:10">
      <c r="B65" s="5" t="s">
        <v>485</v>
      </c>
      <c r="C65" s="6" t="s">
        <v>142</v>
      </c>
      <c r="D65" s="6" t="s">
        <v>143</v>
      </c>
      <c r="E65" s="7" t="s">
        <v>41</v>
      </c>
      <c r="F65" s="6" t="s">
        <v>12</v>
      </c>
      <c r="G65" s="8">
        <v>645</v>
      </c>
      <c r="H65" s="6" t="s">
        <v>46</v>
      </c>
      <c r="I65" s="61" t="s">
        <v>47</v>
      </c>
      <c r="J65" s="62"/>
    </row>
    <row r="66" spans="2:10" s="35" customFormat="1" ht="12.75">
      <c r="B66" s="10" t="s">
        <v>486</v>
      </c>
      <c r="C66" s="42" t="s">
        <v>449</v>
      </c>
      <c r="D66" s="39" t="s">
        <v>450</v>
      </c>
      <c r="E66" s="42" t="s">
        <v>35</v>
      </c>
      <c r="F66" s="39" t="s">
        <v>12</v>
      </c>
      <c r="G66" s="43">
        <v>252.46</v>
      </c>
      <c r="H66" s="39" t="s">
        <v>146</v>
      </c>
      <c r="I66" s="39" t="s">
        <v>147</v>
      </c>
      <c r="J66" s="38"/>
    </row>
    <row r="67" spans="2:10">
      <c r="B67" s="5" t="s">
        <v>487</v>
      </c>
      <c r="C67" s="6" t="s">
        <v>144</v>
      </c>
      <c r="D67" s="6" t="s">
        <v>145</v>
      </c>
      <c r="E67" s="7" t="s">
        <v>35</v>
      </c>
      <c r="F67" s="6" t="s">
        <v>12</v>
      </c>
      <c r="G67" s="8">
        <v>4879.43</v>
      </c>
      <c r="H67" s="6" t="s">
        <v>146</v>
      </c>
      <c r="I67" s="61" t="s">
        <v>147</v>
      </c>
      <c r="J67" s="62"/>
    </row>
    <row r="68" spans="2:10">
      <c r="B68" s="5" t="s">
        <v>488</v>
      </c>
      <c r="C68" s="6" t="s">
        <v>148</v>
      </c>
      <c r="D68" s="6" t="s">
        <v>149</v>
      </c>
      <c r="E68" s="7" t="s">
        <v>11</v>
      </c>
      <c r="F68" s="6" t="s">
        <v>12</v>
      </c>
      <c r="G68" s="8">
        <v>34076.15</v>
      </c>
      <c r="H68" s="6" t="s">
        <v>146</v>
      </c>
      <c r="I68" s="61" t="s">
        <v>147</v>
      </c>
      <c r="J68" s="62"/>
    </row>
    <row r="69" spans="2:10">
      <c r="B69" s="5" t="s">
        <v>489</v>
      </c>
      <c r="C69" s="6" t="s">
        <v>150</v>
      </c>
      <c r="D69" s="6" t="s">
        <v>151</v>
      </c>
      <c r="E69" s="7" t="s">
        <v>38</v>
      </c>
      <c r="F69" s="6" t="s">
        <v>12</v>
      </c>
      <c r="G69" s="8">
        <v>1817.13</v>
      </c>
      <c r="H69" s="6" t="s">
        <v>28</v>
      </c>
      <c r="I69" s="61" t="s">
        <v>29</v>
      </c>
      <c r="J69" s="62"/>
    </row>
    <row r="70" spans="2:10">
      <c r="B70" s="5" t="s">
        <v>490</v>
      </c>
      <c r="C70" s="6" t="s">
        <v>152</v>
      </c>
      <c r="D70" s="6" t="s">
        <v>153</v>
      </c>
      <c r="E70" s="7" t="s">
        <v>41</v>
      </c>
      <c r="F70" s="6" t="s">
        <v>12</v>
      </c>
      <c r="G70" s="8">
        <v>1990.86</v>
      </c>
      <c r="H70" s="6" t="s">
        <v>95</v>
      </c>
      <c r="I70" s="61" t="s">
        <v>96</v>
      </c>
      <c r="J70" s="62"/>
    </row>
    <row r="71" spans="2:10">
      <c r="B71" s="5" t="s">
        <v>491</v>
      </c>
      <c r="C71" s="6" t="s">
        <v>154</v>
      </c>
      <c r="D71" s="6" t="s">
        <v>155</v>
      </c>
      <c r="E71" s="7" t="s">
        <v>41</v>
      </c>
      <c r="F71" s="6" t="s">
        <v>12</v>
      </c>
      <c r="G71" s="8">
        <v>22.7</v>
      </c>
      <c r="H71" s="6" t="s">
        <v>46</v>
      </c>
      <c r="I71" s="61" t="s">
        <v>47</v>
      </c>
      <c r="J71" s="62"/>
    </row>
    <row r="72" spans="2:10">
      <c r="B72" s="5" t="s">
        <v>492</v>
      </c>
      <c r="C72" s="6" t="s">
        <v>156</v>
      </c>
      <c r="D72" s="6" t="s">
        <v>157</v>
      </c>
      <c r="E72" s="7" t="s">
        <v>11</v>
      </c>
      <c r="F72" s="6" t="s">
        <v>12</v>
      </c>
      <c r="G72" s="8">
        <v>968.57</v>
      </c>
      <c r="H72" s="6" t="s">
        <v>13</v>
      </c>
      <c r="I72" s="61" t="s">
        <v>14</v>
      </c>
      <c r="J72" s="62"/>
    </row>
    <row r="73" spans="2:10">
      <c r="B73" s="5" t="s">
        <v>493</v>
      </c>
      <c r="C73" s="6" t="s">
        <v>158</v>
      </c>
      <c r="D73" s="6" t="s">
        <v>159</v>
      </c>
      <c r="E73" s="7" t="s">
        <v>11</v>
      </c>
      <c r="F73" s="6" t="s">
        <v>12</v>
      </c>
      <c r="G73" s="8">
        <v>764.64</v>
      </c>
      <c r="H73" s="6" t="s">
        <v>160</v>
      </c>
      <c r="I73" s="61" t="s">
        <v>161</v>
      </c>
      <c r="J73" s="62"/>
    </row>
    <row r="74" spans="2:10">
      <c r="B74" s="5" t="s">
        <v>494</v>
      </c>
      <c r="C74" s="6" t="s">
        <v>162</v>
      </c>
      <c r="D74" s="6" t="s">
        <v>163</v>
      </c>
      <c r="E74" s="7" t="s">
        <v>11</v>
      </c>
      <c r="F74" s="6" t="s">
        <v>12</v>
      </c>
      <c r="G74" s="8">
        <v>106.8</v>
      </c>
      <c r="H74" s="6" t="s">
        <v>42</v>
      </c>
      <c r="I74" s="61" t="s">
        <v>43</v>
      </c>
      <c r="J74" s="62"/>
    </row>
    <row r="75" spans="2:10">
      <c r="B75" s="5" t="s">
        <v>495</v>
      </c>
      <c r="C75" s="6" t="s">
        <v>164</v>
      </c>
      <c r="D75" s="6" t="s">
        <v>165</v>
      </c>
      <c r="E75" s="7" t="s">
        <v>11</v>
      </c>
      <c r="F75" s="6" t="s">
        <v>12</v>
      </c>
      <c r="G75" s="8">
        <v>4620</v>
      </c>
      <c r="H75" s="6" t="s">
        <v>24</v>
      </c>
      <c r="I75" s="61" t="s">
        <v>25</v>
      </c>
      <c r="J75" s="62"/>
    </row>
    <row r="76" spans="2:10">
      <c r="B76" s="5" t="s">
        <v>496</v>
      </c>
      <c r="C76" s="6" t="s">
        <v>166</v>
      </c>
      <c r="D76" s="6" t="s">
        <v>167</v>
      </c>
      <c r="E76" s="7" t="s">
        <v>38</v>
      </c>
      <c r="F76" s="6" t="s">
        <v>12</v>
      </c>
      <c r="G76" s="8">
        <v>706.25</v>
      </c>
      <c r="H76" s="6" t="s">
        <v>95</v>
      </c>
      <c r="I76" s="61" t="s">
        <v>96</v>
      </c>
      <c r="J76" s="62"/>
    </row>
    <row r="77" spans="2:10">
      <c r="B77" s="5" t="s">
        <v>497</v>
      </c>
      <c r="C77" s="6" t="s">
        <v>166</v>
      </c>
      <c r="D77" s="6" t="s">
        <v>167</v>
      </c>
      <c r="E77" s="7" t="s">
        <v>38</v>
      </c>
      <c r="F77" s="6" t="s">
        <v>12</v>
      </c>
      <c r="G77" s="8">
        <v>10970.63</v>
      </c>
      <c r="H77" s="6" t="s">
        <v>79</v>
      </c>
      <c r="I77" s="61" t="s">
        <v>80</v>
      </c>
      <c r="J77" s="62"/>
    </row>
    <row r="78" spans="2:10">
      <c r="B78" s="5" t="s">
        <v>498</v>
      </c>
      <c r="C78" s="6" t="s">
        <v>168</v>
      </c>
      <c r="D78" s="6" t="s">
        <v>169</v>
      </c>
      <c r="E78" s="7" t="s">
        <v>11</v>
      </c>
      <c r="F78" s="6" t="s">
        <v>12</v>
      </c>
      <c r="G78" s="8">
        <v>6822.5</v>
      </c>
      <c r="H78" s="6" t="s">
        <v>170</v>
      </c>
      <c r="I78" s="61" t="s">
        <v>171</v>
      </c>
      <c r="J78" s="62"/>
    </row>
    <row r="79" spans="2:10">
      <c r="B79" s="5" t="s">
        <v>499</v>
      </c>
      <c r="C79" s="6" t="s">
        <v>172</v>
      </c>
      <c r="D79" s="6" t="s">
        <v>173</v>
      </c>
      <c r="E79" s="7" t="s">
        <v>106</v>
      </c>
      <c r="F79" s="6" t="s">
        <v>12</v>
      </c>
      <c r="G79" s="8">
        <v>3920.7</v>
      </c>
      <c r="H79" s="6" t="s">
        <v>146</v>
      </c>
      <c r="I79" s="61" t="s">
        <v>147</v>
      </c>
      <c r="J79" s="62"/>
    </row>
    <row r="80" spans="2:10">
      <c r="B80" s="5" t="s">
        <v>500</v>
      </c>
      <c r="C80" s="6" t="s">
        <v>174</v>
      </c>
      <c r="D80" s="6" t="s">
        <v>175</v>
      </c>
      <c r="E80" s="7" t="s">
        <v>176</v>
      </c>
      <c r="F80" s="6" t="s">
        <v>12</v>
      </c>
      <c r="G80" s="8">
        <v>1620</v>
      </c>
      <c r="H80" s="6" t="s">
        <v>24</v>
      </c>
      <c r="I80" s="61" t="s">
        <v>25</v>
      </c>
      <c r="J80" s="62"/>
    </row>
    <row r="81" spans="2:10">
      <c r="B81" s="5" t="s">
        <v>501</v>
      </c>
      <c r="C81" s="6" t="s">
        <v>177</v>
      </c>
      <c r="D81" s="6" t="s">
        <v>178</v>
      </c>
      <c r="E81" s="7" t="s">
        <v>101</v>
      </c>
      <c r="F81" s="6" t="s">
        <v>12</v>
      </c>
      <c r="G81" s="8">
        <v>689.86</v>
      </c>
      <c r="H81" s="6" t="s">
        <v>170</v>
      </c>
      <c r="I81" s="61" t="s">
        <v>171</v>
      </c>
      <c r="J81" s="62"/>
    </row>
    <row r="82" spans="2:10">
      <c r="B82" s="5" t="s">
        <v>502</v>
      </c>
      <c r="C82" s="6" t="s">
        <v>179</v>
      </c>
      <c r="D82" s="6" t="s">
        <v>180</v>
      </c>
      <c r="E82" s="7" t="s">
        <v>181</v>
      </c>
      <c r="F82" s="6" t="s">
        <v>12</v>
      </c>
      <c r="G82" s="8">
        <v>106.64</v>
      </c>
      <c r="H82" s="6" t="s">
        <v>24</v>
      </c>
      <c r="I82" s="61" t="s">
        <v>25</v>
      </c>
      <c r="J82" s="62"/>
    </row>
    <row r="83" spans="2:10">
      <c r="B83" s="5" t="s">
        <v>503</v>
      </c>
      <c r="C83" s="6" t="s">
        <v>182</v>
      </c>
      <c r="D83" s="6" t="s">
        <v>183</v>
      </c>
      <c r="E83" s="7" t="s">
        <v>11</v>
      </c>
      <c r="F83" s="6" t="s">
        <v>12</v>
      </c>
      <c r="G83" s="8">
        <v>300</v>
      </c>
      <c r="H83" s="6" t="s">
        <v>46</v>
      </c>
      <c r="I83" s="61" t="s">
        <v>47</v>
      </c>
      <c r="J83" s="62"/>
    </row>
    <row r="84" spans="2:10">
      <c r="B84" s="5" t="s">
        <v>504</v>
      </c>
      <c r="C84" s="6" t="s">
        <v>184</v>
      </c>
      <c r="D84" s="6" t="s">
        <v>185</v>
      </c>
      <c r="E84" s="7" t="s">
        <v>186</v>
      </c>
      <c r="F84" s="6" t="s">
        <v>12</v>
      </c>
      <c r="G84" s="8">
        <v>2656.25</v>
      </c>
      <c r="H84" s="6" t="s">
        <v>28</v>
      </c>
      <c r="I84" s="61" t="s">
        <v>29</v>
      </c>
      <c r="J84" s="62"/>
    </row>
    <row r="85" spans="2:10">
      <c r="B85" s="5" t="s">
        <v>505</v>
      </c>
      <c r="C85" s="6" t="s">
        <v>184</v>
      </c>
      <c r="D85" s="6" t="s">
        <v>185</v>
      </c>
      <c r="E85" s="7" t="s">
        <v>186</v>
      </c>
      <c r="F85" s="6" t="s">
        <v>12</v>
      </c>
      <c r="G85" s="8">
        <v>1978.01</v>
      </c>
      <c r="H85" s="6" t="s">
        <v>131</v>
      </c>
      <c r="I85" s="61" t="s">
        <v>132</v>
      </c>
      <c r="J85" s="62"/>
    </row>
    <row r="86" spans="2:10">
      <c r="B86" s="5" t="s">
        <v>506</v>
      </c>
      <c r="C86" s="6" t="s">
        <v>187</v>
      </c>
      <c r="D86" s="6" t="s">
        <v>188</v>
      </c>
      <c r="E86" s="7" t="s">
        <v>189</v>
      </c>
      <c r="F86" s="6" t="s">
        <v>12</v>
      </c>
      <c r="G86" s="8">
        <v>12.5</v>
      </c>
      <c r="H86" s="6" t="s">
        <v>160</v>
      </c>
      <c r="I86" s="61" t="s">
        <v>161</v>
      </c>
      <c r="J86" s="62"/>
    </row>
    <row r="87" spans="2:10">
      <c r="B87" s="5" t="s">
        <v>507</v>
      </c>
      <c r="C87" s="6" t="s">
        <v>190</v>
      </c>
      <c r="D87" s="6" t="s">
        <v>191</v>
      </c>
      <c r="E87" s="7" t="s">
        <v>192</v>
      </c>
      <c r="F87" s="6" t="s">
        <v>12</v>
      </c>
      <c r="G87" s="8">
        <v>2787</v>
      </c>
      <c r="H87" s="6" t="s">
        <v>24</v>
      </c>
      <c r="I87" s="61" t="s">
        <v>25</v>
      </c>
      <c r="J87" s="62"/>
    </row>
    <row r="88" spans="2:10">
      <c r="B88" s="5" t="s">
        <v>508</v>
      </c>
      <c r="C88" s="6" t="s">
        <v>193</v>
      </c>
      <c r="D88" s="6" t="s">
        <v>194</v>
      </c>
      <c r="E88" s="7" t="s">
        <v>11</v>
      </c>
      <c r="F88" s="6" t="s">
        <v>12</v>
      </c>
      <c r="G88" s="8">
        <v>312.5</v>
      </c>
      <c r="H88" s="6" t="s">
        <v>24</v>
      </c>
      <c r="I88" s="61" t="s">
        <v>25</v>
      </c>
      <c r="J88" s="62"/>
    </row>
    <row r="89" spans="2:10">
      <c r="B89" s="5" t="s">
        <v>509</v>
      </c>
      <c r="C89" s="6" t="s">
        <v>195</v>
      </c>
      <c r="D89" s="6" t="s">
        <v>196</v>
      </c>
      <c r="E89" s="7" t="s">
        <v>35</v>
      </c>
      <c r="F89" s="6" t="s">
        <v>12</v>
      </c>
      <c r="G89" s="8">
        <v>200</v>
      </c>
      <c r="H89" s="6" t="s">
        <v>197</v>
      </c>
      <c r="I89" s="61" t="s">
        <v>198</v>
      </c>
      <c r="J89" s="62"/>
    </row>
    <row r="90" spans="2:10">
      <c r="B90" s="5" t="s">
        <v>510</v>
      </c>
      <c r="C90" s="6" t="s">
        <v>199</v>
      </c>
      <c r="D90" s="6" t="s">
        <v>200</v>
      </c>
      <c r="E90" s="7" t="s">
        <v>41</v>
      </c>
      <c r="F90" s="6" t="s">
        <v>12</v>
      </c>
      <c r="G90" s="8">
        <v>1254.68</v>
      </c>
      <c r="H90" s="6" t="s">
        <v>66</v>
      </c>
      <c r="I90" s="61" t="s">
        <v>67</v>
      </c>
      <c r="J90" s="62"/>
    </row>
    <row r="91" spans="2:10">
      <c r="B91" s="5" t="s">
        <v>511</v>
      </c>
      <c r="C91" s="6" t="s">
        <v>199</v>
      </c>
      <c r="D91" s="6" t="s">
        <v>200</v>
      </c>
      <c r="E91" s="7" t="s">
        <v>41</v>
      </c>
      <c r="F91" s="6" t="s">
        <v>12</v>
      </c>
      <c r="G91" s="8">
        <v>1642.26</v>
      </c>
      <c r="H91" s="6" t="s">
        <v>87</v>
      </c>
      <c r="I91" s="61" t="s">
        <v>88</v>
      </c>
      <c r="J91" s="62"/>
    </row>
    <row r="92" spans="2:10">
      <c r="B92" s="5" t="s">
        <v>512</v>
      </c>
      <c r="C92" s="6" t="s">
        <v>201</v>
      </c>
      <c r="D92" s="6" t="s">
        <v>202</v>
      </c>
      <c r="E92" s="7" t="s">
        <v>11</v>
      </c>
      <c r="F92" s="6" t="s">
        <v>12</v>
      </c>
      <c r="G92" s="8">
        <v>4116.68</v>
      </c>
      <c r="H92" s="6" t="s">
        <v>87</v>
      </c>
      <c r="I92" s="61" t="s">
        <v>88</v>
      </c>
      <c r="J92" s="62"/>
    </row>
    <row r="93" spans="2:10">
      <c r="B93" s="5" t="s">
        <v>513</v>
      </c>
      <c r="C93" s="6" t="s">
        <v>203</v>
      </c>
      <c r="D93" s="6" t="s">
        <v>204</v>
      </c>
      <c r="E93" s="7" t="s">
        <v>205</v>
      </c>
      <c r="F93" s="6" t="s">
        <v>12</v>
      </c>
      <c r="G93" s="8">
        <v>1480</v>
      </c>
      <c r="H93" s="6">
        <v>3211</v>
      </c>
      <c r="I93" s="61" t="s">
        <v>43</v>
      </c>
      <c r="J93" s="62"/>
    </row>
    <row r="94" spans="2:10" ht="25.5">
      <c r="B94" s="5" t="s">
        <v>514</v>
      </c>
      <c r="C94" s="6" t="s">
        <v>206</v>
      </c>
      <c r="D94" s="6" t="s">
        <v>207</v>
      </c>
      <c r="E94" s="7" t="s">
        <v>41</v>
      </c>
      <c r="F94" s="6" t="s">
        <v>12</v>
      </c>
      <c r="G94" s="8">
        <v>601</v>
      </c>
      <c r="H94" s="6" t="s">
        <v>208</v>
      </c>
      <c r="I94" s="61" t="s">
        <v>209</v>
      </c>
      <c r="J94" s="62"/>
    </row>
    <row r="95" spans="2:10">
      <c r="B95" s="5" t="s">
        <v>446</v>
      </c>
      <c r="C95" s="6" t="s">
        <v>210</v>
      </c>
      <c r="D95" s="6" t="s">
        <v>211</v>
      </c>
      <c r="E95" s="7" t="s">
        <v>11</v>
      </c>
      <c r="F95" s="6" t="s">
        <v>12</v>
      </c>
      <c r="G95" s="8">
        <v>394.26</v>
      </c>
      <c r="H95" s="6" t="s">
        <v>20</v>
      </c>
      <c r="I95" s="61" t="s">
        <v>21</v>
      </c>
      <c r="J95" s="62"/>
    </row>
    <row r="96" spans="2:10">
      <c r="B96" s="5" t="s">
        <v>515</v>
      </c>
      <c r="C96" s="6" t="s">
        <v>212</v>
      </c>
      <c r="D96" s="6" t="s">
        <v>213</v>
      </c>
      <c r="E96" s="7" t="s">
        <v>19</v>
      </c>
      <c r="F96" s="6" t="s">
        <v>12</v>
      </c>
      <c r="G96" s="8">
        <v>48.37</v>
      </c>
      <c r="H96" s="6" t="s">
        <v>46</v>
      </c>
      <c r="I96" s="61" t="s">
        <v>47</v>
      </c>
      <c r="J96" s="62"/>
    </row>
    <row r="97" spans="2:10">
      <c r="B97" s="5" t="s">
        <v>516</v>
      </c>
      <c r="C97" s="6" t="s">
        <v>214</v>
      </c>
      <c r="D97" s="6" t="s">
        <v>215</v>
      </c>
      <c r="E97" s="7" t="s">
        <v>216</v>
      </c>
      <c r="F97" s="6" t="s">
        <v>12</v>
      </c>
      <c r="G97" s="8">
        <v>195.6</v>
      </c>
      <c r="H97" s="6" t="s">
        <v>131</v>
      </c>
      <c r="I97" s="61" t="s">
        <v>132</v>
      </c>
      <c r="J97" s="62"/>
    </row>
    <row r="98" spans="2:10">
      <c r="B98" s="5" t="s">
        <v>517</v>
      </c>
      <c r="C98" s="6" t="s">
        <v>217</v>
      </c>
      <c r="D98" s="6" t="s">
        <v>218</v>
      </c>
      <c r="E98" s="7" t="s">
        <v>41</v>
      </c>
      <c r="F98" s="6" t="s">
        <v>12</v>
      </c>
      <c r="G98" s="8">
        <v>1670</v>
      </c>
      <c r="H98" s="6" t="s">
        <v>20</v>
      </c>
      <c r="I98" s="61" t="s">
        <v>21</v>
      </c>
      <c r="J98" s="62"/>
    </row>
    <row r="99" spans="2:10">
      <c r="B99" s="5" t="s">
        <v>518</v>
      </c>
      <c r="C99" s="6" t="s">
        <v>219</v>
      </c>
      <c r="D99" s="6" t="s">
        <v>220</v>
      </c>
      <c r="E99" s="7" t="s">
        <v>19</v>
      </c>
      <c r="F99" s="6" t="s">
        <v>12</v>
      </c>
      <c r="G99" s="8">
        <v>9023.7000000000007</v>
      </c>
      <c r="H99" s="6" t="s">
        <v>70</v>
      </c>
      <c r="I99" s="61" t="s">
        <v>71</v>
      </c>
      <c r="J99" s="62"/>
    </row>
    <row r="100" spans="2:10">
      <c r="B100" s="5" t="s">
        <v>519</v>
      </c>
      <c r="C100" s="6" t="s">
        <v>221</v>
      </c>
      <c r="D100" s="6" t="s">
        <v>222</v>
      </c>
      <c r="E100" s="7" t="s">
        <v>38</v>
      </c>
      <c r="F100" s="6" t="s">
        <v>12</v>
      </c>
      <c r="G100" s="8">
        <v>201.28</v>
      </c>
      <c r="H100" s="6" t="s">
        <v>46</v>
      </c>
      <c r="I100" s="61" t="s">
        <v>47</v>
      </c>
      <c r="J100" s="62"/>
    </row>
    <row r="101" spans="2:10">
      <c r="B101" s="5" t="s">
        <v>520</v>
      </c>
      <c r="C101" s="6" t="s">
        <v>223</v>
      </c>
      <c r="D101" s="6" t="s">
        <v>224</v>
      </c>
      <c r="E101" s="7" t="s">
        <v>11</v>
      </c>
      <c r="F101" s="6" t="s">
        <v>12</v>
      </c>
      <c r="G101" s="8">
        <v>95</v>
      </c>
      <c r="H101" s="6" t="s">
        <v>24</v>
      </c>
      <c r="I101" s="61" t="s">
        <v>25</v>
      </c>
      <c r="J101" s="62"/>
    </row>
    <row r="102" spans="2:10">
      <c r="B102" s="5" t="s">
        <v>455</v>
      </c>
      <c r="C102" s="6" t="s">
        <v>225</v>
      </c>
      <c r="D102" s="6" t="s">
        <v>226</v>
      </c>
      <c r="E102" s="7" t="s">
        <v>11</v>
      </c>
      <c r="F102" s="6" t="s">
        <v>12</v>
      </c>
      <c r="G102" s="8">
        <v>301</v>
      </c>
      <c r="H102" s="6" t="s">
        <v>20</v>
      </c>
      <c r="I102" s="61" t="s">
        <v>21</v>
      </c>
      <c r="J102" s="62"/>
    </row>
    <row r="103" spans="2:10">
      <c r="B103" s="5" t="s">
        <v>521</v>
      </c>
      <c r="C103" s="6" t="s">
        <v>227</v>
      </c>
      <c r="D103" s="6" t="s">
        <v>228</v>
      </c>
      <c r="E103" s="7" t="s">
        <v>11</v>
      </c>
      <c r="F103" s="6" t="s">
        <v>12</v>
      </c>
      <c r="G103" s="8">
        <v>1325</v>
      </c>
      <c r="H103" s="6" t="s">
        <v>24</v>
      </c>
      <c r="I103" s="61" t="s">
        <v>25</v>
      </c>
      <c r="J103" s="62"/>
    </row>
    <row r="104" spans="2:10">
      <c r="B104" s="5" t="s">
        <v>522</v>
      </c>
      <c r="C104" s="6" t="s">
        <v>229</v>
      </c>
      <c r="D104" s="6" t="s">
        <v>230</v>
      </c>
      <c r="E104" s="7" t="s">
        <v>231</v>
      </c>
      <c r="F104" s="6" t="s">
        <v>12</v>
      </c>
      <c r="G104" s="8">
        <v>5508.52</v>
      </c>
      <c r="H104" s="6" t="s">
        <v>24</v>
      </c>
      <c r="I104" s="61" t="s">
        <v>25</v>
      </c>
      <c r="J104" s="62"/>
    </row>
    <row r="105" spans="2:10">
      <c r="B105" s="5" t="s">
        <v>523</v>
      </c>
      <c r="C105" s="6" t="s">
        <v>232</v>
      </c>
      <c r="D105" s="6" t="s">
        <v>233</v>
      </c>
      <c r="E105" s="7" t="s">
        <v>11</v>
      </c>
      <c r="F105" s="6" t="s">
        <v>12</v>
      </c>
      <c r="G105" s="8">
        <v>59116.94</v>
      </c>
      <c r="H105" s="6" t="s">
        <v>24</v>
      </c>
      <c r="I105" s="61" t="s">
        <v>25</v>
      </c>
      <c r="J105" s="62"/>
    </row>
    <row r="106" spans="2:10">
      <c r="B106" s="5" t="s">
        <v>524</v>
      </c>
      <c r="C106" s="6" t="s">
        <v>234</v>
      </c>
      <c r="D106" s="6" t="s">
        <v>235</v>
      </c>
      <c r="E106" s="7" t="s">
        <v>11</v>
      </c>
      <c r="F106" s="6" t="s">
        <v>12</v>
      </c>
      <c r="G106" s="8">
        <v>11528.48</v>
      </c>
      <c r="H106" s="6" t="s">
        <v>24</v>
      </c>
      <c r="I106" s="61" t="s">
        <v>25</v>
      </c>
      <c r="J106" s="62"/>
    </row>
    <row r="107" spans="2:10">
      <c r="B107" s="5" t="s">
        <v>525</v>
      </c>
      <c r="C107" s="6" t="s">
        <v>236</v>
      </c>
      <c r="D107" s="6" t="s">
        <v>237</v>
      </c>
      <c r="E107" s="7" t="s">
        <v>216</v>
      </c>
      <c r="F107" s="6" t="s">
        <v>12</v>
      </c>
      <c r="G107" s="8">
        <v>3536.66</v>
      </c>
      <c r="H107" s="6" t="s">
        <v>24</v>
      </c>
      <c r="I107" s="61" t="s">
        <v>25</v>
      </c>
      <c r="J107" s="62"/>
    </row>
    <row r="108" spans="2:10">
      <c r="B108" s="5" t="s">
        <v>526</v>
      </c>
      <c r="C108" s="6" t="s">
        <v>238</v>
      </c>
      <c r="D108" s="6" t="s">
        <v>239</v>
      </c>
      <c r="E108" s="7" t="s">
        <v>11</v>
      </c>
      <c r="F108" s="6" t="s">
        <v>12</v>
      </c>
      <c r="G108" s="8">
        <v>468.75</v>
      </c>
      <c r="H108" s="6" t="s">
        <v>46</v>
      </c>
      <c r="I108" s="61" t="s">
        <v>47</v>
      </c>
      <c r="J108" s="62"/>
    </row>
    <row r="109" spans="2:10">
      <c r="B109" s="5" t="s">
        <v>527</v>
      </c>
      <c r="C109" s="6" t="s">
        <v>240</v>
      </c>
      <c r="D109" s="6" t="s">
        <v>241</v>
      </c>
      <c r="E109" s="7" t="s">
        <v>11</v>
      </c>
      <c r="F109" s="6" t="s">
        <v>12</v>
      </c>
      <c r="G109" s="8">
        <v>844.62</v>
      </c>
      <c r="H109" s="6" t="s">
        <v>24</v>
      </c>
      <c r="I109" s="61" t="s">
        <v>25</v>
      </c>
      <c r="J109" s="62"/>
    </row>
    <row r="110" spans="2:10">
      <c r="B110" s="5" t="s">
        <v>528</v>
      </c>
      <c r="C110" s="6" t="s">
        <v>242</v>
      </c>
      <c r="D110" s="6" t="s">
        <v>243</v>
      </c>
      <c r="E110" s="7" t="s">
        <v>11</v>
      </c>
      <c r="F110" s="6" t="s">
        <v>12</v>
      </c>
      <c r="G110" s="8">
        <v>5918.75</v>
      </c>
      <c r="H110" s="6" t="s">
        <v>24</v>
      </c>
      <c r="I110" s="61" t="s">
        <v>25</v>
      </c>
      <c r="J110" s="62"/>
    </row>
    <row r="111" spans="2:10">
      <c r="B111" s="5" t="s">
        <v>529</v>
      </c>
      <c r="C111" s="6" t="s">
        <v>244</v>
      </c>
      <c r="D111" s="6" t="s">
        <v>245</v>
      </c>
      <c r="E111" s="7" t="s">
        <v>246</v>
      </c>
      <c r="F111" s="6" t="s">
        <v>12</v>
      </c>
      <c r="G111" s="8">
        <v>5213.4799999999996</v>
      </c>
      <c r="H111" s="6" t="s">
        <v>24</v>
      </c>
      <c r="I111" s="61" t="s">
        <v>25</v>
      </c>
      <c r="J111" s="62"/>
    </row>
    <row r="112" spans="2:10">
      <c r="B112" s="5" t="s">
        <v>530</v>
      </c>
      <c r="C112" s="6" t="s">
        <v>247</v>
      </c>
      <c r="D112" s="6" t="s">
        <v>248</v>
      </c>
      <c r="E112" s="7" t="s">
        <v>249</v>
      </c>
      <c r="F112" s="6" t="s">
        <v>12</v>
      </c>
      <c r="G112" s="8">
        <v>1382.56</v>
      </c>
      <c r="H112" s="6" t="s">
        <v>24</v>
      </c>
      <c r="I112" s="61" t="s">
        <v>25</v>
      </c>
      <c r="J112" s="62"/>
    </row>
    <row r="113" spans="2:10">
      <c r="B113" s="5" t="s">
        <v>531</v>
      </c>
      <c r="C113" s="6" t="s">
        <v>250</v>
      </c>
      <c r="D113" s="6" t="s">
        <v>251</v>
      </c>
      <c r="E113" s="7" t="s">
        <v>252</v>
      </c>
      <c r="F113" s="6" t="s">
        <v>12</v>
      </c>
      <c r="G113" s="8">
        <v>1310.1500000000001</v>
      </c>
      <c r="H113" s="6" t="s">
        <v>253</v>
      </c>
      <c r="I113" s="61" t="s">
        <v>254</v>
      </c>
      <c r="J113" s="62"/>
    </row>
    <row r="114" spans="2:10">
      <c r="B114" s="5" t="s">
        <v>435</v>
      </c>
      <c r="C114" s="37" t="s">
        <v>443</v>
      </c>
      <c r="D114" s="6">
        <v>88362248492</v>
      </c>
      <c r="E114" s="36" t="s">
        <v>444</v>
      </c>
      <c r="F114" s="6" t="s">
        <v>12</v>
      </c>
      <c r="G114" s="8">
        <f>79.63+79.63+79.63</f>
        <v>238.89</v>
      </c>
      <c r="H114" s="6">
        <v>3213</v>
      </c>
      <c r="I114" s="61" t="s">
        <v>67</v>
      </c>
      <c r="J114" s="62"/>
    </row>
    <row r="115" spans="2:10">
      <c r="B115" s="5" t="s">
        <v>440</v>
      </c>
      <c r="C115" s="6" t="s">
        <v>255</v>
      </c>
      <c r="D115" s="6" t="s">
        <v>256</v>
      </c>
      <c r="E115" s="7" t="s">
        <v>41</v>
      </c>
      <c r="F115" s="6" t="s">
        <v>12</v>
      </c>
      <c r="G115" s="8">
        <v>185.38</v>
      </c>
      <c r="H115" s="6" t="s">
        <v>28</v>
      </c>
      <c r="I115" s="61" t="s">
        <v>29</v>
      </c>
      <c r="J115" s="62"/>
    </row>
    <row r="116" spans="2:10">
      <c r="B116" s="5" t="s">
        <v>532</v>
      </c>
      <c r="C116" s="6" t="s">
        <v>255</v>
      </c>
      <c r="D116" s="6" t="s">
        <v>256</v>
      </c>
      <c r="E116" s="7" t="s">
        <v>41</v>
      </c>
      <c r="F116" s="6" t="s">
        <v>12</v>
      </c>
      <c r="G116" s="8">
        <v>5293.81</v>
      </c>
      <c r="H116" s="6" t="s">
        <v>24</v>
      </c>
      <c r="I116" s="61" t="s">
        <v>25</v>
      </c>
      <c r="J116" s="62"/>
    </row>
    <row r="117" spans="2:10">
      <c r="B117" s="5" t="s">
        <v>533</v>
      </c>
      <c r="C117" s="6" t="s">
        <v>257</v>
      </c>
      <c r="D117" s="6" t="s">
        <v>258</v>
      </c>
      <c r="E117" s="7" t="s">
        <v>259</v>
      </c>
      <c r="F117" s="6" t="s">
        <v>12</v>
      </c>
      <c r="G117" s="8">
        <v>924.2</v>
      </c>
      <c r="H117" s="6" t="s">
        <v>70</v>
      </c>
      <c r="I117" s="61" t="s">
        <v>71</v>
      </c>
      <c r="J117" s="62"/>
    </row>
    <row r="118" spans="2:10">
      <c r="B118" s="5" t="s">
        <v>534</v>
      </c>
      <c r="C118" s="6" t="s">
        <v>260</v>
      </c>
      <c r="D118" s="6" t="s">
        <v>261</v>
      </c>
      <c r="E118" s="7" t="s">
        <v>262</v>
      </c>
      <c r="F118" s="6" t="s">
        <v>12</v>
      </c>
      <c r="G118" s="8">
        <v>442.41</v>
      </c>
      <c r="H118" s="6" t="s">
        <v>28</v>
      </c>
      <c r="I118" s="61" t="s">
        <v>29</v>
      </c>
      <c r="J118" s="62"/>
    </row>
    <row r="119" spans="2:10">
      <c r="B119" s="5" t="s">
        <v>535</v>
      </c>
      <c r="C119" s="6" t="s">
        <v>263</v>
      </c>
      <c r="D119" s="6" t="s">
        <v>264</v>
      </c>
      <c r="E119" s="7" t="s">
        <v>41</v>
      </c>
      <c r="F119" s="6" t="s">
        <v>12</v>
      </c>
      <c r="G119" s="8">
        <v>3463.51</v>
      </c>
      <c r="H119" s="6" t="s">
        <v>87</v>
      </c>
      <c r="I119" s="61" t="s">
        <v>88</v>
      </c>
      <c r="J119" s="62"/>
    </row>
    <row r="120" spans="2:10">
      <c r="B120" s="5" t="s">
        <v>536</v>
      </c>
      <c r="C120" s="6" t="s">
        <v>265</v>
      </c>
      <c r="D120" s="6" t="s">
        <v>266</v>
      </c>
      <c r="E120" s="7" t="s">
        <v>41</v>
      </c>
      <c r="F120" s="6" t="s">
        <v>12</v>
      </c>
      <c r="G120" s="8">
        <v>2703.75</v>
      </c>
      <c r="H120" s="6" t="s">
        <v>95</v>
      </c>
      <c r="I120" s="61" t="s">
        <v>96</v>
      </c>
      <c r="J120" s="62"/>
    </row>
    <row r="121" spans="2:10">
      <c r="B121" s="5" t="s">
        <v>537</v>
      </c>
      <c r="C121" s="6" t="s">
        <v>267</v>
      </c>
      <c r="D121" s="6" t="s">
        <v>268</v>
      </c>
      <c r="E121" s="7" t="s">
        <v>35</v>
      </c>
      <c r="F121" s="6" t="s">
        <v>12</v>
      </c>
      <c r="G121" s="8">
        <v>2266.38</v>
      </c>
      <c r="H121" s="6" t="s">
        <v>269</v>
      </c>
      <c r="I121" s="61" t="s">
        <v>270</v>
      </c>
      <c r="J121" s="62"/>
    </row>
    <row r="122" spans="2:10">
      <c r="B122" s="5" t="s">
        <v>538</v>
      </c>
      <c r="C122" s="6" t="s">
        <v>271</v>
      </c>
      <c r="D122" s="6" t="s">
        <v>272</v>
      </c>
      <c r="E122" s="7" t="s">
        <v>106</v>
      </c>
      <c r="F122" s="6" t="s">
        <v>12</v>
      </c>
      <c r="G122" s="8">
        <v>4419.75</v>
      </c>
      <c r="H122" s="6" t="s">
        <v>24</v>
      </c>
      <c r="I122" s="61" t="s">
        <v>25</v>
      </c>
      <c r="J122" s="62"/>
    </row>
    <row r="123" spans="2:10">
      <c r="B123" s="10" t="s">
        <v>539</v>
      </c>
      <c r="C123" s="42" t="s">
        <v>445</v>
      </c>
      <c r="D123" s="44" t="s">
        <v>447</v>
      </c>
      <c r="E123" s="42" t="s">
        <v>41</v>
      </c>
      <c r="F123" s="39" t="s">
        <v>12</v>
      </c>
      <c r="G123" s="43">
        <f>6.64+27.13</f>
        <v>33.769999999999996</v>
      </c>
      <c r="H123" s="40">
        <v>3295</v>
      </c>
      <c r="I123" s="39" t="s">
        <v>161</v>
      </c>
      <c r="J123" s="9"/>
    </row>
    <row r="124" spans="2:10">
      <c r="B124" s="5" t="s">
        <v>540</v>
      </c>
      <c r="C124" s="6" t="s">
        <v>273</v>
      </c>
      <c r="D124" s="6" t="s">
        <v>274</v>
      </c>
      <c r="E124" s="7" t="s">
        <v>38</v>
      </c>
      <c r="F124" s="6" t="s">
        <v>12</v>
      </c>
      <c r="G124" s="8">
        <v>162</v>
      </c>
      <c r="H124" s="6" t="s">
        <v>79</v>
      </c>
      <c r="I124" s="61" t="s">
        <v>80</v>
      </c>
      <c r="J124" s="62"/>
    </row>
    <row r="125" spans="2:10">
      <c r="B125" s="5" t="s">
        <v>541</v>
      </c>
      <c r="C125" s="6" t="s">
        <v>275</v>
      </c>
      <c r="D125" s="6" t="s">
        <v>276</v>
      </c>
      <c r="E125" s="7" t="s">
        <v>35</v>
      </c>
      <c r="F125" s="6" t="s">
        <v>12</v>
      </c>
      <c r="G125" s="8">
        <v>210</v>
      </c>
      <c r="H125" s="6" t="s">
        <v>87</v>
      </c>
      <c r="I125" s="61" t="s">
        <v>88</v>
      </c>
      <c r="J125" s="62"/>
    </row>
    <row r="126" spans="2:10">
      <c r="B126" s="5" t="s">
        <v>542</v>
      </c>
      <c r="C126" s="6" t="s">
        <v>277</v>
      </c>
      <c r="D126" s="6" t="s">
        <v>278</v>
      </c>
      <c r="E126" s="7" t="s">
        <v>279</v>
      </c>
      <c r="F126" s="6" t="s">
        <v>12</v>
      </c>
      <c r="G126" s="8">
        <v>1028.1600000000001</v>
      </c>
      <c r="H126" s="6" t="s">
        <v>24</v>
      </c>
      <c r="I126" s="61" t="s">
        <v>25</v>
      </c>
      <c r="J126" s="62"/>
    </row>
    <row r="127" spans="2:10">
      <c r="B127" s="5" t="s">
        <v>543</v>
      </c>
      <c r="C127" s="6" t="s">
        <v>280</v>
      </c>
      <c r="D127" s="6" t="s">
        <v>281</v>
      </c>
      <c r="E127" s="7" t="s">
        <v>11</v>
      </c>
      <c r="F127" s="6" t="s">
        <v>12</v>
      </c>
      <c r="G127" s="8">
        <v>59.74</v>
      </c>
      <c r="H127" s="6" t="s">
        <v>20</v>
      </c>
      <c r="I127" s="61" t="s">
        <v>21</v>
      </c>
      <c r="J127" s="62"/>
    </row>
    <row r="128" spans="2:10">
      <c r="B128" s="10" t="s">
        <v>544</v>
      </c>
      <c r="C128" s="42" t="s">
        <v>456</v>
      </c>
      <c r="D128" s="40">
        <v>28495895537</v>
      </c>
      <c r="E128" s="42" t="s">
        <v>444</v>
      </c>
      <c r="F128" s="39" t="s">
        <v>12</v>
      </c>
      <c r="G128" s="45">
        <v>1633.38</v>
      </c>
      <c r="H128" s="40">
        <v>3434</v>
      </c>
      <c r="I128" s="39" t="s">
        <v>454</v>
      </c>
      <c r="J128" s="9"/>
    </row>
    <row r="129" spans="2:10">
      <c r="B129" s="5" t="s">
        <v>545</v>
      </c>
      <c r="C129" s="6" t="s">
        <v>282</v>
      </c>
      <c r="D129" s="6" t="s">
        <v>283</v>
      </c>
      <c r="E129" s="7" t="s">
        <v>41</v>
      </c>
      <c r="F129" s="6" t="s">
        <v>12</v>
      </c>
      <c r="G129" s="8">
        <v>280</v>
      </c>
      <c r="H129" s="6" t="s">
        <v>28</v>
      </c>
      <c r="I129" s="61" t="s">
        <v>29</v>
      </c>
      <c r="J129" s="62"/>
    </row>
    <row r="130" spans="2:10">
      <c r="B130" s="5" t="s">
        <v>546</v>
      </c>
      <c r="C130" s="6" t="s">
        <v>284</v>
      </c>
      <c r="D130" s="6" t="s">
        <v>285</v>
      </c>
      <c r="E130" s="7" t="s">
        <v>11</v>
      </c>
      <c r="F130" s="6" t="s">
        <v>12</v>
      </c>
      <c r="G130" s="8">
        <v>1754.87</v>
      </c>
      <c r="H130" s="6" t="s">
        <v>24</v>
      </c>
      <c r="I130" s="61" t="s">
        <v>25</v>
      </c>
      <c r="J130" s="62"/>
    </row>
    <row r="131" spans="2:10">
      <c r="B131" s="5" t="s">
        <v>547</v>
      </c>
      <c r="C131" s="6" t="s">
        <v>286</v>
      </c>
      <c r="D131" s="6" t="s">
        <v>287</v>
      </c>
      <c r="E131" s="7" t="s">
        <v>41</v>
      </c>
      <c r="F131" s="6" t="s">
        <v>12</v>
      </c>
      <c r="G131" s="8">
        <v>4526.7299999999996</v>
      </c>
      <c r="H131" s="6" t="s">
        <v>24</v>
      </c>
      <c r="I131" s="61" t="s">
        <v>25</v>
      </c>
      <c r="J131" s="62"/>
    </row>
    <row r="132" spans="2:10">
      <c r="B132" s="5" t="s">
        <v>548</v>
      </c>
      <c r="C132" s="6" t="s">
        <v>288</v>
      </c>
      <c r="D132" s="6" t="s">
        <v>289</v>
      </c>
      <c r="E132" s="7" t="s">
        <v>290</v>
      </c>
      <c r="F132" s="6" t="s">
        <v>12</v>
      </c>
      <c r="G132" s="8">
        <v>147.33000000000001</v>
      </c>
      <c r="H132" s="6" t="s">
        <v>131</v>
      </c>
      <c r="I132" s="61" t="s">
        <v>132</v>
      </c>
      <c r="J132" s="62"/>
    </row>
    <row r="133" spans="2:10">
      <c r="B133" s="5" t="s">
        <v>549</v>
      </c>
      <c r="C133" s="6" t="s">
        <v>291</v>
      </c>
      <c r="D133" s="6" t="s">
        <v>292</v>
      </c>
      <c r="E133" s="7" t="s">
        <v>11</v>
      </c>
      <c r="F133" s="6" t="s">
        <v>12</v>
      </c>
      <c r="G133" s="8">
        <v>1806.15</v>
      </c>
      <c r="H133" s="6" t="s">
        <v>24</v>
      </c>
      <c r="I133" s="61" t="s">
        <v>25</v>
      </c>
      <c r="J133" s="62"/>
    </row>
    <row r="134" spans="2:10">
      <c r="B134" s="5" t="s">
        <v>550</v>
      </c>
      <c r="C134" s="6" t="s">
        <v>293</v>
      </c>
      <c r="D134" s="6" t="s">
        <v>294</v>
      </c>
      <c r="E134" s="7" t="s">
        <v>11</v>
      </c>
      <c r="F134" s="6" t="s">
        <v>12</v>
      </c>
      <c r="G134" s="8">
        <v>1596.7</v>
      </c>
      <c r="H134" s="6" t="s">
        <v>24</v>
      </c>
      <c r="I134" s="61" t="s">
        <v>25</v>
      </c>
      <c r="J134" s="62"/>
    </row>
    <row r="135" spans="2:10">
      <c r="B135" s="5" t="s">
        <v>551</v>
      </c>
      <c r="C135" s="6" t="s">
        <v>295</v>
      </c>
      <c r="D135" s="6" t="s">
        <v>296</v>
      </c>
      <c r="E135" s="7" t="s">
        <v>11</v>
      </c>
      <c r="F135" s="6" t="s">
        <v>12</v>
      </c>
      <c r="G135" s="8">
        <v>35851.550000000003</v>
      </c>
      <c r="H135" s="6" t="s">
        <v>24</v>
      </c>
      <c r="I135" s="61" t="s">
        <v>25</v>
      </c>
      <c r="J135" s="62"/>
    </row>
    <row r="136" spans="2:10">
      <c r="B136" s="5" t="s">
        <v>552</v>
      </c>
      <c r="C136" s="6" t="s">
        <v>297</v>
      </c>
      <c r="D136" s="6" t="s">
        <v>298</v>
      </c>
      <c r="E136" s="7" t="s">
        <v>299</v>
      </c>
      <c r="F136" s="6" t="s">
        <v>12</v>
      </c>
      <c r="G136" s="8">
        <v>3639.12</v>
      </c>
      <c r="H136" s="6" t="s">
        <v>24</v>
      </c>
      <c r="I136" s="61" t="s">
        <v>25</v>
      </c>
      <c r="J136" s="62"/>
    </row>
    <row r="137" spans="2:10">
      <c r="B137" s="5" t="s">
        <v>553</v>
      </c>
      <c r="C137" s="6" t="s">
        <v>300</v>
      </c>
      <c r="D137" s="6" t="s">
        <v>301</v>
      </c>
      <c r="E137" s="7" t="s">
        <v>41</v>
      </c>
      <c r="F137" s="6" t="s">
        <v>12</v>
      </c>
      <c r="G137" s="8">
        <v>79.540000000000006</v>
      </c>
      <c r="H137" s="6" t="s">
        <v>24</v>
      </c>
      <c r="I137" s="61" t="s">
        <v>25</v>
      </c>
      <c r="J137" s="62"/>
    </row>
    <row r="138" spans="2:10">
      <c r="B138" s="5" t="s">
        <v>554</v>
      </c>
      <c r="C138" s="6" t="s">
        <v>302</v>
      </c>
      <c r="D138" s="6" t="s">
        <v>303</v>
      </c>
      <c r="E138" s="7" t="s">
        <v>304</v>
      </c>
      <c r="F138" s="6" t="s">
        <v>12</v>
      </c>
      <c r="G138" s="8">
        <v>1758</v>
      </c>
      <c r="H138" s="6" t="s">
        <v>24</v>
      </c>
      <c r="I138" s="61" t="s">
        <v>25</v>
      </c>
      <c r="J138" s="62"/>
    </row>
    <row r="139" spans="2:10">
      <c r="B139" s="5" t="s">
        <v>555</v>
      </c>
      <c r="C139" s="6" t="s">
        <v>305</v>
      </c>
      <c r="D139" s="6" t="s">
        <v>306</v>
      </c>
      <c r="E139" s="7" t="s">
        <v>307</v>
      </c>
      <c r="F139" s="6" t="s">
        <v>12</v>
      </c>
      <c r="G139" s="8">
        <v>17268.11</v>
      </c>
      <c r="H139" s="6" t="s">
        <v>87</v>
      </c>
      <c r="I139" s="61" t="s">
        <v>88</v>
      </c>
      <c r="J139" s="62"/>
    </row>
    <row r="140" spans="2:10">
      <c r="B140" s="5" t="s">
        <v>556</v>
      </c>
      <c r="C140" s="6" t="s">
        <v>308</v>
      </c>
      <c r="D140" s="6" t="s">
        <v>309</v>
      </c>
      <c r="E140" s="7" t="s">
        <v>38</v>
      </c>
      <c r="F140" s="6" t="s">
        <v>12</v>
      </c>
      <c r="G140" s="8">
        <v>1875</v>
      </c>
      <c r="H140" s="6" t="s">
        <v>79</v>
      </c>
      <c r="I140" s="61" t="s">
        <v>80</v>
      </c>
      <c r="J140" s="62"/>
    </row>
    <row r="141" spans="2:10">
      <c r="B141" s="5" t="s">
        <v>557</v>
      </c>
      <c r="C141" s="46" t="s">
        <v>436</v>
      </c>
      <c r="D141" s="48" t="s">
        <v>437</v>
      </c>
      <c r="E141" s="46" t="s">
        <v>438</v>
      </c>
      <c r="F141" s="46" t="s">
        <v>12</v>
      </c>
      <c r="G141" s="51">
        <v>4167.71</v>
      </c>
      <c r="H141" s="52">
        <v>3423</v>
      </c>
      <c r="I141" s="46" t="s">
        <v>439</v>
      </c>
      <c r="J141" s="9"/>
    </row>
    <row r="142" spans="2:10">
      <c r="B142" s="10" t="s">
        <v>558</v>
      </c>
      <c r="C142" s="47" t="s">
        <v>436</v>
      </c>
      <c r="D142" s="49" t="s">
        <v>437</v>
      </c>
      <c r="E142" s="47" t="s">
        <v>438</v>
      </c>
      <c r="F142" s="46" t="s">
        <v>12</v>
      </c>
      <c r="G142" s="51">
        <v>34250</v>
      </c>
      <c r="H142" s="53">
        <v>5443</v>
      </c>
      <c r="I142" s="54" t="s">
        <v>441</v>
      </c>
      <c r="J142" s="9"/>
    </row>
    <row r="143" spans="2:10">
      <c r="B143" s="5" t="s">
        <v>559</v>
      </c>
      <c r="C143" s="6" t="s">
        <v>310</v>
      </c>
      <c r="D143" s="6" t="s">
        <v>311</v>
      </c>
      <c r="E143" s="7" t="s">
        <v>312</v>
      </c>
      <c r="F143" s="50" t="s">
        <v>12</v>
      </c>
      <c r="G143" s="8">
        <v>4228.8599999999997</v>
      </c>
      <c r="H143" s="6" t="s">
        <v>24</v>
      </c>
      <c r="I143" s="61" t="s">
        <v>25</v>
      </c>
      <c r="J143" s="62"/>
    </row>
    <row r="144" spans="2:10">
      <c r="B144" s="5" t="s">
        <v>560</v>
      </c>
      <c r="C144" s="6" t="s">
        <v>313</v>
      </c>
      <c r="D144" s="6" t="s">
        <v>314</v>
      </c>
      <c r="E144" s="7" t="s">
        <v>315</v>
      </c>
      <c r="F144" s="6" t="s">
        <v>12</v>
      </c>
      <c r="G144" s="8">
        <v>3480</v>
      </c>
      <c r="H144" s="6" t="s">
        <v>87</v>
      </c>
      <c r="I144" s="61" t="s">
        <v>88</v>
      </c>
      <c r="J144" s="62"/>
    </row>
    <row r="145" spans="2:10">
      <c r="B145" s="5" t="s">
        <v>561</v>
      </c>
      <c r="C145" s="6" t="s">
        <v>316</v>
      </c>
      <c r="D145" s="6" t="s">
        <v>317</v>
      </c>
      <c r="E145" s="7" t="s">
        <v>35</v>
      </c>
      <c r="F145" s="6" t="s">
        <v>12</v>
      </c>
      <c r="G145" s="8">
        <v>4760</v>
      </c>
      <c r="H145" s="6" t="s">
        <v>79</v>
      </c>
      <c r="I145" s="61" t="s">
        <v>80</v>
      </c>
      <c r="J145" s="62"/>
    </row>
    <row r="146" spans="2:10">
      <c r="B146" s="5" t="s">
        <v>562</v>
      </c>
      <c r="C146" s="6" t="s">
        <v>318</v>
      </c>
      <c r="D146" s="6" t="s">
        <v>319</v>
      </c>
      <c r="E146" s="7" t="s">
        <v>11</v>
      </c>
      <c r="F146" s="6" t="s">
        <v>12</v>
      </c>
      <c r="G146" s="8">
        <v>327.7</v>
      </c>
      <c r="H146" s="6" t="s">
        <v>28</v>
      </c>
      <c r="I146" s="61" t="s">
        <v>29</v>
      </c>
      <c r="J146" s="62"/>
    </row>
    <row r="147" spans="2:10">
      <c r="B147" s="5" t="s">
        <v>457</v>
      </c>
      <c r="C147" s="6" t="s">
        <v>320</v>
      </c>
      <c r="D147" s="6" t="s">
        <v>321</v>
      </c>
      <c r="E147" s="7" t="s">
        <v>192</v>
      </c>
      <c r="F147" s="6" t="s">
        <v>12</v>
      </c>
      <c r="G147" s="8">
        <v>1047.99</v>
      </c>
      <c r="H147" s="6" t="s">
        <v>24</v>
      </c>
      <c r="I147" s="61" t="s">
        <v>25</v>
      </c>
      <c r="J147" s="62"/>
    </row>
    <row r="148" spans="2:10">
      <c r="B148" s="5" t="s">
        <v>563</v>
      </c>
      <c r="C148" s="6" t="s">
        <v>322</v>
      </c>
      <c r="D148" s="6" t="s">
        <v>323</v>
      </c>
      <c r="E148" s="7" t="s">
        <v>324</v>
      </c>
      <c r="F148" s="6" t="s">
        <v>12</v>
      </c>
      <c r="G148" s="8">
        <v>87.32</v>
      </c>
      <c r="H148" s="6" t="s">
        <v>24</v>
      </c>
      <c r="I148" s="61" t="s">
        <v>25</v>
      </c>
      <c r="J148" s="62"/>
    </row>
    <row r="149" spans="2:10">
      <c r="B149" s="5" t="s">
        <v>564</v>
      </c>
      <c r="C149" s="6" t="s">
        <v>325</v>
      </c>
      <c r="D149" s="6" t="s">
        <v>326</v>
      </c>
      <c r="E149" s="7" t="s">
        <v>19</v>
      </c>
      <c r="F149" s="6" t="s">
        <v>12</v>
      </c>
      <c r="G149" s="8">
        <v>4152.45</v>
      </c>
      <c r="H149" s="6" t="s">
        <v>70</v>
      </c>
      <c r="I149" s="61" t="s">
        <v>71</v>
      </c>
      <c r="J149" s="62"/>
    </row>
    <row r="150" spans="2:10">
      <c r="B150" s="5" t="s">
        <v>565</v>
      </c>
      <c r="C150" s="6" t="s">
        <v>327</v>
      </c>
      <c r="D150" s="6" t="s">
        <v>328</v>
      </c>
      <c r="E150" s="7" t="s">
        <v>11</v>
      </c>
      <c r="F150" s="6" t="s">
        <v>12</v>
      </c>
      <c r="G150" s="8">
        <v>2391.58</v>
      </c>
      <c r="H150" s="6" t="s">
        <v>20</v>
      </c>
      <c r="I150" s="61" t="s">
        <v>21</v>
      </c>
      <c r="J150" s="62"/>
    </row>
    <row r="151" spans="2:10">
      <c r="B151" s="5" t="s">
        <v>566</v>
      </c>
      <c r="C151" s="6" t="s">
        <v>329</v>
      </c>
      <c r="D151" s="6" t="s">
        <v>330</v>
      </c>
      <c r="E151" s="7" t="s">
        <v>11</v>
      </c>
      <c r="F151" s="6" t="s">
        <v>12</v>
      </c>
      <c r="G151" s="8">
        <v>15705.91</v>
      </c>
      <c r="H151" s="6" t="s">
        <v>24</v>
      </c>
      <c r="I151" s="61" t="s">
        <v>25</v>
      </c>
      <c r="J151" s="62"/>
    </row>
    <row r="152" spans="2:10">
      <c r="B152" s="5" t="s">
        <v>567</v>
      </c>
      <c r="C152" s="6" t="s">
        <v>331</v>
      </c>
      <c r="D152" s="6" t="s">
        <v>332</v>
      </c>
      <c r="E152" s="7" t="s">
        <v>41</v>
      </c>
      <c r="F152" s="6" t="s">
        <v>12</v>
      </c>
      <c r="G152" s="8">
        <v>593.75</v>
      </c>
      <c r="H152" s="6" t="s">
        <v>75</v>
      </c>
      <c r="I152" s="61" t="s">
        <v>76</v>
      </c>
      <c r="J152" s="62"/>
    </row>
    <row r="153" spans="2:10">
      <c r="B153" s="5" t="s">
        <v>568</v>
      </c>
      <c r="C153" s="6" t="s">
        <v>333</v>
      </c>
      <c r="D153" s="6" t="s">
        <v>334</v>
      </c>
      <c r="E153" s="7" t="s">
        <v>11</v>
      </c>
      <c r="F153" s="6" t="s">
        <v>12</v>
      </c>
      <c r="G153" s="8">
        <v>535.5</v>
      </c>
      <c r="H153" s="6" t="s">
        <v>24</v>
      </c>
      <c r="I153" s="61" t="s">
        <v>25</v>
      </c>
      <c r="J153" s="62"/>
    </row>
    <row r="154" spans="2:10">
      <c r="B154" s="5" t="s">
        <v>569</v>
      </c>
      <c r="C154" s="6" t="s">
        <v>335</v>
      </c>
      <c r="D154" s="6" t="s">
        <v>336</v>
      </c>
      <c r="E154" s="7" t="s">
        <v>11</v>
      </c>
      <c r="F154" s="6" t="s">
        <v>12</v>
      </c>
      <c r="G154" s="8">
        <v>1132.5</v>
      </c>
      <c r="H154" s="6" t="s">
        <v>79</v>
      </c>
      <c r="I154" s="61" t="s">
        <v>80</v>
      </c>
      <c r="J154" s="62"/>
    </row>
    <row r="155" spans="2:10">
      <c r="B155" s="5" t="s">
        <v>570</v>
      </c>
      <c r="C155" s="6" t="s">
        <v>337</v>
      </c>
      <c r="D155" s="6" t="s">
        <v>338</v>
      </c>
      <c r="E155" s="7" t="s">
        <v>41</v>
      </c>
      <c r="F155" s="6" t="s">
        <v>12</v>
      </c>
      <c r="G155" s="8">
        <v>1364.59</v>
      </c>
      <c r="H155" s="6" t="s">
        <v>269</v>
      </c>
      <c r="I155" s="61" t="s">
        <v>270</v>
      </c>
      <c r="J155" s="62"/>
    </row>
    <row r="156" spans="2:10">
      <c r="B156" s="5" t="s">
        <v>571</v>
      </c>
      <c r="C156" s="6" t="s">
        <v>339</v>
      </c>
      <c r="D156" s="6" t="s">
        <v>340</v>
      </c>
      <c r="E156" s="7" t="s">
        <v>11</v>
      </c>
      <c r="F156" s="6" t="s">
        <v>12</v>
      </c>
      <c r="G156" s="8">
        <v>7200</v>
      </c>
      <c r="H156" s="6" t="s">
        <v>66</v>
      </c>
      <c r="I156" s="61" t="s">
        <v>67</v>
      </c>
      <c r="J156" s="62"/>
    </row>
    <row r="157" spans="2:10">
      <c r="B157" s="5" t="s">
        <v>572</v>
      </c>
      <c r="C157" s="6" t="s">
        <v>341</v>
      </c>
      <c r="D157" s="6" t="s">
        <v>342</v>
      </c>
      <c r="E157" s="7" t="s">
        <v>343</v>
      </c>
      <c r="F157" s="6" t="s">
        <v>12</v>
      </c>
      <c r="G157" s="8">
        <v>6010.3</v>
      </c>
      <c r="H157" s="6" t="s">
        <v>28</v>
      </c>
      <c r="I157" s="61" t="s">
        <v>29</v>
      </c>
      <c r="J157" s="62"/>
    </row>
    <row r="158" spans="2:10">
      <c r="B158" s="5" t="s">
        <v>573</v>
      </c>
      <c r="C158" s="6" t="s">
        <v>344</v>
      </c>
      <c r="D158" s="6" t="s">
        <v>345</v>
      </c>
      <c r="E158" s="7" t="s">
        <v>41</v>
      </c>
      <c r="F158" s="6" t="s">
        <v>12</v>
      </c>
      <c r="G158" s="8">
        <v>2327.08</v>
      </c>
      <c r="H158" s="6" t="s">
        <v>24</v>
      </c>
      <c r="I158" s="61" t="s">
        <v>25</v>
      </c>
      <c r="J158" s="62"/>
    </row>
    <row r="159" spans="2:10">
      <c r="B159" s="5" t="s">
        <v>574</v>
      </c>
      <c r="C159" s="6" t="s">
        <v>346</v>
      </c>
      <c r="D159" s="6" t="s">
        <v>347</v>
      </c>
      <c r="E159" s="7" t="s">
        <v>11</v>
      </c>
      <c r="F159" s="6" t="s">
        <v>12</v>
      </c>
      <c r="G159" s="8">
        <v>352</v>
      </c>
      <c r="H159" s="6">
        <v>3213</v>
      </c>
      <c r="I159" s="61" t="s">
        <v>67</v>
      </c>
      <c r="J159" s="62"/>
    </row>
    <row r="160" spans="2:10">
      <c r="B160" s="5" t="s">
        <v>575</v>
      </c>
      <c r="C160" s="6" t="s">
        <v>348</v>
      </c>
      <c r="D160" s="6" t="s">
        <v>349</v>
      </c>
      <c r="E160" s="7" t="s">
        <v>350</v>
      </c>
      <c r="F160" s="6" t="s">
        <v>12</v>
      </c>
      <c r="G160" s="8">
        <v>18918.599999999999</v>
      </c>
      <c r="H160" s="6" t="s">
        <v>351</v>
      </c>
      <c r="I160" s="61" t="s">
        <v>352</v>
      </c>
      <c r="J160" s="62"/>
    </row>
    <row r="161" spans="2:10">
      <c r="B161" s="5" t="s">
        <v>576</v>
      </c>
      <c r="C161" s="6" t="s">
        <v>353</v>
      </c>
      <c r="D161" s="6" t="s">
        <v>354</v>
      </c>
      <c r="E161" s="7" t="s">
        <v>11</v>
      </c>
      <c r="F161" s="6" t="s">
        <v>12</v>
      </c>
      <c r="G161" s="8">
        <v>93.75</v>
      </c>
      <c r="H161" s="6" t="s">
        <v>13</v>
      </c>
      <c r="I161" s="61" t="s">
        <v>14</v>
      </c>
      <c r="J161" s="62"/>
    </row>
    <row r="162" spans="2:10">
      <c r="B162" s="5" t="s">
        <v>577</v>
      </c>
      <c r="C162" s="6" t="s">
        <v>353</v>
      </c>
      <c r="D162" s="6" t="s">
        <v>354</v>
      </c>
      <c r="E162" s="7" t="s">
        <v>11</v>
      </c>
      <c r="F162" s="6" t="s">
        <v>12</v>
      </c>
      <c r="G162" s="8">
        <v>501.88</v>
      </c>
      <c r="H162" s="6" t="s">
        <v>75</v>
      </c>
      <c r="I162" s="61" t="s">
        <v>76</v>
      </c>
      <c r="J162" s="62"/>
    </row>
    <row r="163" spans="2:10">
      <c r="B163" s="5" t="s">
        <v>578</v>
      </c>
      <c r="C163" s="6" t="s">
        <v>355</v>
      </c>
      <c r="D163" s="6" t="s">
        <v>356</v>
      </c>
      <c r="E163" s="7" t="s">
        <v>343</v>
      </c>
      <c r="F163" s="6" t="s">
        <v>12</v>
      </c>
      <c r="G163" s="8">
        <v>239</v>
      </c>
      <c r="H163" s="6" t="s">
        <v>357</v>
      </c>
      <c r="I163" s="61" t="s">
        <v>358</v>
      </c>
      <c r="J163" s="62"/>
    </row>
    <row r="164" spans="2:10">
      <c r="B164" s="5" t="s">
        <v>579</v>
      </c>
      <c r="C164" s="6" t="s">
        <v>359</v>
      </c>
      <c r="D164" s="6" t="s">
        <v>360</v>
      </c>
      <c r="E164" s="7" t="s">
        <v>41</v>
      </c>
      <c r="F164" s="6" t="s">
        <v>12</v>
      </c>
      <c r="G164" s="8">
        <v>2062.5</v>
      </c>
      <c r="H164" s="6" t="s">
        <v>20</v>
      </c>
      <c r="I164" s="61" t="s">
        <v>21</v>
      </c>
      <c r="J164" s="62"/>
    </row>
    <row r="165" spans="2:10">
      <c r="B165" s="5" t="s">
        <v>580</v>
      </c>
      <c r="C165" s="6" t="s">
        <v>361</v>
      </c>
      <c r="D165" s="6" t="s">
        <v>362</v>
      </c>
      <c r="E165" s="7" t="s">
        <v>11</v>
      </c>
      <c r="F165" s="6" t="s">
        <v>12</v>
      </c>
      <c r="G165" s="8">
        <v>15023.59</v>
      </c>
      <c r="H165" s="6" t="s">
        <v>363</v>
      </c>
      <c r="I165" s="61" t="s">
        <v>364</v>
      </c>
      <c r="J165" s="62"/>
    </row>
    <row r="166" spans="2:10">
      <c r="B166" s="5" t="s">
        <v>581</v>
      </c>
      <c r="C166" s="6" t="s">
        <v>365</v>
      </c>
      <c r="D166" s="6" t="s">
        <v>366</v>
      </c>
      <c r="E166" s="7" t="s">
        <v>343</v>
      </c>
      <c r="F166" s="6" t="s">
        <v>12</v>
      </c>
      <c r="G166" s="8">
        <v>400</v>
      </c>
      <c r="H166" s="6" t="s">
        <v>79</v>
      </c>
      <c r="I166" s="61" t="s">
        <v>80</v>
      </c>
      <c r="J166" s="62"/>
    </row>
    <row r="167" spans="2:10">
      <c r="B167" s="5" t="s">
        <v>582</v>
      </c>
      <c r="C167" s="6" t="s">
        <v>367</v>
      </c>
      <c r="D167" s="6" t="s">
        <v>368</v>
      </c>
      <c r="E167" s="7" t="s">
        <v>11</v>
      </c>
      <c r="F167" s="6" t="s">
        <v>12</v>
      </c>
      <c r="G167" s="8">
        <v>780</v>
      </c>
      <c r="H167" s="6" t="s">
        <v>66</v>
      </c>
      <c r="I167" s="61" t="s">
        <v>67</v>
      </c>
      <c r="J167" s="62"/>
    </row>
    <row r="168" spans="2:10">
      <c r="B168" s="5" t="s">
        <v>583</v>
      </c>
      <c r="C168" s="6" t="s">
        <v>367</v>
      </c>
      <c r="D168" s="6" t="s">
        <v>368</v>
      </c>
      <c r="E168" s="7" t="s">
        <v>11</v>
      </c>
      <c r="F168" s="6" t="s">
        <v>12</v>
      </c>
      <c r="G168" s="8">
        <v>560</v>
      </c>
      <c r="H168" s="6" t="s">
        <v>197</v>
      </c>
      <c r="I168" s="61" t="s">
        <v>198</v>
      </c>
      <c r="J168" s="62"/>
    </row>
    <row r="169" spans="2:10">
      <c r="B169" s="5" t="s">
        <v>584</v>
      </c>
      <c r="C169" s="6" t="s">
        <v>369</v>
      </c>
      <c r="D169" s="6" t="s">
        <v>370</v>
      </c>
      <c r="E169" s="7" t="s">
        <v>41</v>
      </c>
      <c r="F169" s="6" t="s">
        <v>12</v>
      </c>
      <c r="G169" s="8">
        <v>18464.38</v>
      </c>
      <c r="H169" s="6" t="s">
        <v>79</v>
      </c>
      <c r="I169" s="61" t="s">
        <v>80</v>
      </c>
      <c r="J169" s="62"/>
    </row>
    <row r="170" spans="2:10">
      <c r="B170" s="5" t="s">
        <v>585</v>
      </c>
      <c r="C170" s="6" t="s">
        <v>371</v>
      </c>
      <c r="D170" s="6" t="s">
        <v>372</v>
      </c>
      <c r="E170" s="7" t="s">
        <v>41</v>
      </c>
      <c r="F170" s="6" t="s">
        <v>12</v>
      </c>
      <c r="G170" s="8">
        <v>1145.46</v>
      </c>
      <c r="H170" s="6" t="s">
        <v>87</v>
      </c>
      <c r="I170" s="61" t="s">
        <v>88</v>
      </c>
      <c r="J170" s="62"/>
    </row>
    <row r="171" spans="2:10">
      <c r="B171" s="5" t="s">
        <v>586</v>
      </c>
      <c r="C171" s="6" t="s">
        <v>373</v>
      </c>
      <c r="D171" s="6" t="s">
        <v>374</v>
      </c>
      <c r="E171" s="7" t="s">
        <v>35</v>
      </c>
      <c r="F171" s="6" t="s">
        <v>12</v>
      </c>
      <c r="G171" s="8">
        <v>824.02</v>
      </c>
      <c r="H171" s="6" t="s">
        <v>46</v>
      </c>
      <c r="I171" s="61" t="s">
        <v>47</v>
      </c>
      <c r="J171" s="62"/>
    </row>
    <row r="172" spans="2:10">
      <c r="B172" s="5" t="s">
        <v>587</v>
      </c>
      <c r="C172" s="6" t="s">
        <v>375</v>
      </c>
      <c r="D172" s="6" t="s">
        <v>376</v>
      </c>
      <c r="E172" s="7" t="s">
        <v>11</v>
      </c>
      <c r="F172" s="6" t="s">
        <v>12</v>
      </c>
      <c r="G172" s="8">
        <v>417.5</v>
      </c>
      <c r="H172" s="6" t="s">
        <v>28</v>
      </c>
      <c r="I172" s="61" t="s">
        <v>29</v>
      </c>
      <c r="J172" s="62"/>
    </row>
    <row r="173" spans="2:10">
      <c r="B173" s="5" t="s">
        <v>588</v>
      </c>
      <c r="C173" s="6" t="s">
        <v>375</v>
      </c>
      <c r="D173" s="6" t="s">
        <v>376</v>
      </c>
      <c r="E173" s="7" t="s">
        <v>11</v>
      </c>
      <c r="F173" s="6" t="s">
        <v>12</v>
      </c>
      <c r="G173" s="8">
        <v>5525</v>
      </c>
      <c r="H173" s="6" t="s">
        <v>20</v>
      </c>
      <c r="I173" s="61" t="s">
        <v>21</v>
      </c>
      <c r="J173" s="62"/>
    </row>
    <row r="174" spans="2:10">
      <c r="B174" s="5" t="s">
        <v>589</v>
      </c>
      <c r="C174" s="6" t="s">
        <v>377</v>
      </c>
      <c r="D174" s="6" t="s">
        <v>378</v>
      </c>
      <c r="E174" s="7" t="s">
        <v>38</v>
      </c>
      <c r="F174" s="6" t="s">
        <v>12</v>
      </c>
      <c r="G174" s="8">
        <v>916.3</v>
      </c>
      <c r="H174" s="6" t="s">
        <v>79</v>
      </c>
      <c r="I174" s="61" t="s">
        <v>80</v>
      </c>
      <c r="J174" s="62"/>
    </row>
    <row r="175" spans="2:10">
      <c r="B175" s="5" t="s">
        <v>590</v>
      </c>
      <c r="C175" s="6" t="s">
        <v>379</v>
      </c>
      <c r="D175" s="6" t="s">
        <v>380</v>
      </c>
      <c r="E175" s="7" t="s">
        <v>381</v>
      </c>
      <c r="F175" s="6" t="s">
        <v>12</v>
      </c>
      <c r="G175" s="8">
        <v>3074.97</v>
      </c>
      <c r="H175" s="6" t="s">
        <v>24</v>
      </c>
      <c r="I175" s="61" t="s">
        <v>25</v>
      </c>
      <c r="J175" s="62"/>
    </row>
    <row r="176" spans="2:10">
      <c r="B176" s="5" t="s">
        <v>591</v>
      </c>
      <c r="C176" s="6" t="s">
        <v>382</v>
      </c>
      <c r="D176" s="6" t="s">
        <v>383</v>
      </c>
      <c r="E176" s="7" t="s">
        <v>384</v>
      </c>
      <c r="F176" s="6" t="s">
        <v>12</v>
      </c>
      <c r="G176" s="8">
        <v>73.349999999999994</v>
      </c>
      <c r="H176" s="6" t="s">
        <v>46</v>
      </c>
      <c r="I176" s="61" t="s">
        <v>47</v>
      </c>
      <c r="J176" s="62"/>
    </row>
    <row r="177" spans="2:10">
      <c r="B177" s="5" t="s">
        <v>592</v>
      </c>
      <c r="C177" s="6" t="s">
        <v>382</v>
      </c>
      <c r="D177" s="6" t="s">
        <v>383</v>
      </c>
      <c r="E177" s="7" t="s">
        <v>384</v>
      </c>
      <c r="F177" s="6" t="s">
        <v>12</v>
      </c>
      <c r="G177" s="8">
        <v>963.5</v>
      </c>
      <c r="H177" s="6" t="s">
        <v>131</v>
      </c>
      <c r="I177" s="61" t="s">
        <v>132</v>
      </c>
      <c r="J177" s="62"/>
    </row>
    <row r="178" spans="2:10">
      <c r="B178" s="5" t="s">
        <v>593</v>
      </c>
      <c r="C178" s="6" t="s">
        <v>385</v>
      </c>
      <c r="D178" s="6" t="s">
        <v>386</v>
      </c>
      <c r="E178" s="7" t="s">
        <v>11</v>
      </c>
      <c r="F178" s="6" t="s">
        <v>12</v>
      </c>
      <c r="G178" s="8">
        <v>53.08</v>
      </c>
      <c r="H178" s="6" t="s">
        <v>197</v>
      </c>
      <c r="I178" s="61" t="s">
        <v>198</v>
      </c>
      <c r="J178" s="62"/>
    </row>
    <row r="179" spans="2:10">
      <c r="B179" s="5" t="s">
        <v>594</v>
      </c>
      <c r="C179" s="6" t="s">
        <v>387</v>
      </c>
      <c r="D179" s="6" t="s">
        <v>388</v>
      </c>
      <c r="E179" s="7" t="s">
        <v>41</v>
      </c>
      <c r="F179" s="6" t="s">
        <v>12</v>
      </c>
      <c r="G179" s="8">
        <v>270</v>
      </c>
      <c r="H179" s="6" t="s">
        <v>87</v>
      </c>
      <c r="I179" s="61" t="s">
        <v>88</v>
      </c>
      <c r="J179" s="62"/>
    </row>
    <row r="180" spans="2:10">
      <c r="B180" s="5" t="s">
        <v>595</v>
      </c>
      <c r="C180" s="6" t="s">
        <v>389</v>
      </c>
      <c r="D180" s="6" t="s">
        <v>390</v>
      </c>
      <c r="E180" s="7" t="s">
        <v>41</v>
      </c>
      <c r="F180" s="6" t="s">
        <v>12</v>
      </c>
      <c r="G180" s="8">
        <v>100</v>
      </c>
      <c r="H180" s="6" t="s">
        <v>87</v>
      </c>
      <c r="I180" s="61" t="s">
        <v>88</v>
      </c>
      <c r="J180" s="62"/>
    </row>
    <row r="181" spans="2:10">
      <c r="B181" s="5" t="s">
        <v>596</v>
      </c>
      <c r="C181" s="46" t="s">
        <v>427</v>
      </c>
      <c r="D181" s="46"/>
      <c r="E181" s="46"/>
      <c r="F181" s="46" t="s">
        <v>12</v>
      </c>
      <c r="G181" s="51">
        <v>3191.06</v>
      </c>
      <c r="H181" s="52">
        <v>3235</v>
      </c>
      <c r="I181" s="46" t="s">
        <v>76</v>
      </c>
      <c r="J181" s="9"/>
    </row>
    <row r="182" spans="2:10">
      <c r="B182" s="5" t="s">
        <v>597</v>
      </c>
      <c r="C182" s="46" t="s">
        <v>427</v>
      </c>
      <c r="D182" s="46"/>
      <c r="E182" s="46"/>
      <c r="F182" s="46" t="s">
        <v>12</v>
      </c>
      <c r="G182" s="51">
        <v>2587.04</v>
      </c>
      <c r="H182" s="52">
        <v>3235</v>
      </c>
      <c r="I182" s="46" t="s">
        <v>76</v>
      </c>
      <c r="J182" s="9"/>
    </row>
    <row r="183" spans="2:10" ht="25.5">
      <c r="B183" s="5" t="s">
        <v>598</v>
      </c>
      <c r="C183" s="42" t="s">
        <v>427</v>
      </c>
      <c r="D183" s="42"/>
      <c r="E183" s="42"/>
      <c r="F183" s="42" t="s">
        <v>12</v>
      </c>
      <c r="G183" s="45">
        <v>120</v>
      </c>
      <c r="H183" s="55">
        <v>3241</v>
      </c>
      <c r="I183" s="56" t="s">
        <v>452</v>
      </c>
      <c r="J183" s="9"/>
    </row>
    <row r="184" spans="2:10" ht="38.25">
      <c r="B184" s="10" t="s">
        <v>599</v>
      </c>
      <c r="C184" s="42" t="s">
        <v>427</v>
      </c>
      <c r="D184" s="39"/>
      <c r="E184" s="42"/>
      <c r="F184" s="39" t="s">
        <v>12</v>
      </c>
      <c r="G184" s="45">
        <v>1964.12</v>
      </c>
      <c r="H184" s="40">
        <v>3237</v>
      </c>
      <c r="I184" s="57" t="s">
        <v>458</v>
      </c>
      <c r="J184" s="9"/>
    </row>
    <row r="185" spans="2:10">
      <c r="B185" s="5" t="s">
        <v>600</v>
      </c>
      <c r="C185" s="6" t="s">
        <v>137</v>
      </c>
      <c r="D185" s="6" t="s">
        <v>138</v>
      </c>
      <c r="E185" s="7" t="s">
        <v>139</v>
      </c>
      <c r="F185" s="6" t="s">
        <v>12</v>
      </c>
      <c r="G185" s="8">
        <v>452.53</v>
      </c>
      <c r="H185" s="6" t="s">
        <v>75</v>
      </c>
      <c r="I185" s="61" t="s">
        <v>76</v>
      </c>
      <c r="J185" s="62"/>
    </row>
    <row r="186" spans="2:10">
      <c r="B186" s="5" t="s">
        <v>601</v>
      </c>
      <c r="C186" s="6" t="s">
        <v>137</v>
      </c>
      <c r="D186" s="6" t="s">
        <v>138</v>
      </c>
      <c r="E186" s="7" t="s">
        <v>139</v>
      </c>
      <c r="F186" s="6" t="s">
        <v>12</v>
      </c>
      <c r="G186" s="8">
        <v>16.510000000000002</v>
      </c>
      <c r="H186" s="6">
        <v>3432</v>
      </c>
      <c r="I186" s="39" t="s">
        <v>442</v>
      </c>
      <c r="J186" s="9"/>
    </row>
    <row r="187" spans="2:10">
      <c r="B187" s="5"/>
      <c r="C187" s="6"/>
      <c r="D187" s="6"/>
      <c r="E187" s="7"/>
      <c r="F187" s="6"/>
      <c r="G187" s="8"/>
      <c r="H187" s="6"/>
      <c r="I187" s="6"/>
      <c r="J187" s="9"/>
    </row>
    <row r="188" spans="2:10" ht="18.2" customHeight="1">
      <c r="B188" s="63" t="s">
        <v>391</v>
      </c>
      <c r="C188" s="64"/>
      <c r="D188" s="64"/>
      <c r="E188" s="64"/>
      <c r="F188" s="64"/>
      <c r="G188" s="64"/>
      <c r="H188" s="64"/>
      <c r="I188" s="64"/>
      <c r="J188" s="59"/>
    </row>
    <row r="189" spans="2:10">
      <c r="B189" s="5">
        <v>1</v>
      </c>
      <c r="C189" s="6" t="s">
        <v>392</v>
      </c>
      <c r="D189" s="6" t="s">
        <v>138</v>
      </c>
      <c r="E189" s="7" t="s">
        <v>138</v>
      </c>
      <c r="F189" s="6" t="s">
        <v>12</v>
      </c>
      <c r="G189" s="8">
        <v>388.01</v>
      </c>
      <c r="H189" s="6" t="s">
        <v>75</v>
      </c>
      <c r="I189" s="61" t="s">
        <v>76</v>
      </c>
      <c r="J189" s="62"/>
    </row>
    <row r="190" spans="2:10">
      <c r="B190" s="5">
        <v>2</v>
      </c>
      <c r="C190" s="6" t="s">
        <v>393</v>
      </c>
      <c r="D190" s="6" t="s">
        <v>138</v>
      </c>
      <c r="E190" s="7" t="s">
        <v>138</v>
      </c>
      <c r="F190" s="6" t="s">
        <v>12</v>
      </c>
      <c r="G190" s="8">
        <v>319.39</v>
      </c>
      <c r="H190" s="6" t="s">
        <v>24</v>
      </c>
      <c r="I190" s="61" t="s">
        <v>25</v>
      </c>
      <c r="J190" s="62"/>
    </row>
    <row r="191" spans="2:10">
      <c r="B191" s="5">
        <v>3</v>
      </c>
      <c r="C191" s="6" t="s">
        <v>394</v>
      </c>
      <c r="D191" s="6" t="s">
        <v>138</v>
      </c>
      <c r="E191" s="7" t="s">
        <v>138</v>
      </c>
      <c r="F191" s="6" t="s">
        <v>12</v>
      </c>
      <c r="G191" s="8">
        <v>2629</v>
      </c>
      <c r="H191" s="6" t="s">
        <v>75</v>
      </c>
      <c r="I191" s="61" t="s">
        <v>76</v>
      </c>
      <c r="J191" s="62"/>
    </row>
    <row r="192" spans="2:10">
      <c r="B192" s="5">
        <v>4</v>
      </c>
      <c r="C192" s="6" t="s">
        <v>395</v>
      </c>
      <c r="D192" s="6" t="s">
        <v>138</v>
      </c>
      <c r="E192" s="7" t="s">
        <v>138</v>
      </c>
      <c r="F192" s="6" t="s">
        <v>12</v>
      </c>
      <c r="G192" s="8">
        <v>420</v>
      </c>
      <c r="H192" s="6" t="s">
        <v>20</v>
      </c>
      <c r="I192" s="61" t="s">
        <v>21</v>
      </c>
      <c r="J192" s="62"/>
    </row>
    <row r="193" spans="2:10">
      <c r="B193" s="5">
        <v>5</v>
      </c>
      <c r="C193" s="6" t="s">
        <v>396</v>
      </c>
      <c r="D193" s="6" t="s">
        <v>138</v>
      </c>
      <c r="E193" s="7" t="s">
        <v>138</v>
      </c>
      <c r="F193" s="6" t="s">
        <v>12</v>
      </c>
      <c r="G193" s="8">
        <v>712.88</v>
      </c>
      <c r="H193" s="6" t="s">
        <v>20</v>
      </c>
      <c r="I193" s="61" t="s">
        <v>21</v>
      </c>
      <c r="J193" s="62"/>
    </row>
    <row r="194" spans="2:10">
      <c r="B194" s="5">
        <v>6</v>
      </c>
      <c r="C194" s="6" t="s">
        <v>397</v>
      </c>
      <c r="D194" s="6" t="s">
        <v>138</v>
      </c>
      <c r="E194" s="7" t="s">
        <v>138</v>
      </c>
      <c r="F194" s="6" t="s">
        <v>12</v>
      </c>
      <c r="G194" s="8">
        <v>9673</v>
      </c>
      <c r="H194" s="6" t="s">
        <v>24</v>
      </c>
      <c r="I194" s="61" t="s">
        <v>25</v>
      </c>
      <c r="J194" s="62"/>
    </row>
    <row r="195" spans="2:10">
      <c r="B195" s="5">
        <v>7</v>
      </c>
      <c r="C195" s="6" t="s">
        <v>398</v>
      </c>
      <c r="D195" s="6" t="s">
        <v>138</v>
      </c>
      <c r="E195" s="7" t="s">
        <v>138</v>
      </c>
      <c r="F195" s="6" t="s">
        <v>12</v>
      </c>
      <c r="G195" s="8">
        <v>260</v>
      </c>
      <c r="H195" s="6" t="s">
        <v>79</v>
      </c>
      <c r="I195" s="61" t="s">
        <v>80</v>
      </c>
      <c r="J195" s="62"/>
    </row>
    <row r="196" spans="2:10">
      <c r="B196" s="5">
        <v>8</v>
      </c>
      <c r="C196" s="6" t="s">
        <v>399</v>
      </c>
      <c r="D196" s="6" t="s">
        <v>138</v>
      </c>
      <c r="E196" s="7" t="s">
        <v>138</v>
      </c>
      <c r="F196" s="6" t="s">
        <v>12</v>
      </c>
      <c r="G196" s="8">
        <v>80.989999999999995</v>
      </c>
      <c r="H196" s="6" t="s">
        <v>28</v>
      </c>
      <c r="I196" s="61" t="s">
        <v>29</v>
      </c>
      <c r="J196" s="62"/>
    </row>
    <row r="197" spans="2:10">
      <c r="B197" s="5">
        <v>9</v>
      </c>
      <c r="C197" s="6" t="s">
        <v>400</v>
      </c>
      <c r="D197" s="6" t="s">
        <v>138</v>
      </c>
      <c r="E197" s="7" t="s">
        <v>138</v>
      </c>
      <c r="F197" s="6" t="s">
        <v>12</v>
      </c>
      <c r="G197" s="8">
        <v>12.5</v>
      </c>
      <c r="H197" s="6" t="s">
        <v>160</v>
      </c>
      <c r="I197" s="61" t="s">
        <v>161</v>
      </c>
      <c r="J197" s="62"/>
    </row>
    <row r="198" spans="2:10">
      <c r="B198" s="5">
        <v>10</v>
      </c>
      <c r="C198" s="6" t="s">
        <v>401</v>
      </c>
      <c r="D198" s="6" t="s">
        <v>138</v>
      </c>
      <c r="E198" s="7" t="s">
        <v>138</v>
      </c>
      <c r="F198" s="6" t="s">
        <v>12</v>
      </c>
      <c r="G198" s="8">
        <v>12.5</v>
      </c>
      <c r="H198" s="6" t="s">
        <v>160</v>
      </c>
      <c r="I198" s="61" t="s">
        <v>161</v>
      </c>
      <c r="J198" s="62"/>
    </row>
    <row r="199" spans="2:10">
      <c r="B199" s="5">
        <v>11</v>
      </c>
      <c r="C199" s="6" t="s">
        <v>402</v>
      </c>
      <c r="D199" s="6" t="s">
        <v>138</v>
      </c>
      <c r="E199" s="7" t="s">
        <v>138</v>
      </c>
      <c r="F199" s="6" t="s">
        <v>12</v>
      </c>
      <c r="G199" s="8">
        <v>748.69</v>
      </c>
      <c r="H199" s="6" t="s">
        <v>20</v>
      </c>
      <c r="I199" s="61" t="s">
        <v>21</v>
      </c>
      <c r="J199" s="62"/>
    </row>
    <row r="200" spans="2:10">
      <c r="B200" s="5">
        <v>12</v>
      </c>
      <c r="C200" s="6" t="s">
        <v>403</v>
      </c>
      <c r="D200" s="6" t="s">
        <v>138</v>
      </c>
      <c r="E200" s="7" t="s">
        <v>138</v>
      </c>
      <c r="F200" s="6" t="s">
        <v>12</v>
      </c>
      <c r="G200" s="8">
        <v>700</v>
      </c>
      <c r="H200" s="6" t="s">
        <v>269</v>
      </c>
      <c r="I200" s="61" t="s">
        <v>270</v>
      </c>
      <c r="J200" s="62"/>
    </row>
    <row r="201" spans="2:10">
      <c r="B201" s="10">
        <v>13</v>
      </c>
      <c r="C201" s="11" t="s">
        <v>404</v>
      </c>
      <c r="D201" s="11" t="s">
        <v>138</v>
      </c>
      <c r="E201" s="12" t="s">
        <v>138</v>
      </c>
      <c r="F201" s="11" t="s">
        <v>12</v>
      </c>
      <c r="G201" s="13">
        <v>312.55</v>
      </c>
      <c r="H201" s="11" t="s">
        <v>351</v>
      </c>
      <c r="I201" s="58" t="s">
        <v>352</v>
      </c>
      <c r="J201" s="59"/>
    </row>
    <row r="202" spans="2:10" ht="20.25" customHeight="1">
      <c r="E202" s="60" t="s">
        <v>434</v>
      </c>
      <c r="F202" s="60"/>
      <c r="G202" s="68">
        <f>SUM(G14:G186,G189:G201)</f>
        <v>534642.78</v>
      </c>
    </row>
    <row r="203" spans="2:10" ht="15.75" thickBot="1"/>
    <row r="204" spans="2:10">
      <c r="B204" s="15"/>
      <c r="C204" s="16"/>
      <c r="D204" s="16"/>
      <c r="E204" s="16"/>
      <c r="F204" s="17"/>
      <c r="G204" s="18">
        <v>730260.26</v>
      </c>
      <c r="H204" s="19">
        <v>3111</v>
      </c>
      <c r="I204" s="20" t="s">
        <v>428</v>
      </c>
    </row>
    <row r="205" spans="2:10">
      <c r="B205" s="21"/>
      <c r="C205" s="22"/>
      <c r="D205" s="22"/>
      <c r="E205" s="22"/>
      <c r="F205" s="23"/>
      <c r="G205" s="24">
        <v>19363.98</v>
      </c>
      <c r="H205" s="25">
        <v>3113</v>
      </c>
      <c r="I205" s="26" t="s">
        <v>429</v>
      </c>
    </row>
    <row r="206" spans="2:10">
      <c r="B206" s="21"/>
      <c r="C206" s="22"/>
      <c r="D206" s="22"/>
      <c r="E206" s="22"/>
      <c r="F206" s="23"/>
      <c r="G206" s="24">
        <v>123295.96</v>
      </c>
      <c r="H206" s="25">
        <v>3132</v>
      </c>
      <c r="I206" s="26" t="s">
        <v>430</v>
      </c>
    </row>
    <row r="207" spans="2:10">
      <c r="B207" s="21"/>
      <c r="C207" s="22"/>
      <c r="D207" s="22"/>
      <c r="E207" s="22"/>
      <c r="F207" s="23"/>
      <c r="G207" s="24">
        <v>24279.69</v>
      </c>
      <c r="H207" s="25">
        <v>3121</v>
      </c>
      <c r="I207" s="26" t="s">
        <v>431</v>
      </c>
    </row>
    <row r="208" spans="2:10">
      <c r="B208" s="21"/>
      <c r="C208" s="22"/>
      <c r="D208" s="22"/>
      <c r="E208" s="22"/>
      <c r="F208" s="23"/>
      <c r="G208" s="24">
        <f>30+20.2</f>
        <v>50.2</v>
      </c>
      <c r="H208" s="25">
        <v>3211</v>
      </c>
      <c r="I208" s="26" t="s">
        <v>43</v>
      </c>
    </row>
    <row r="209" spans="2:9">
      <c r="B209" s="21"/>
      <c r="C209" s="22"/>
      <c r="D209" s="22"/>
      <c r="E209" s="22"/>
      <c r="F209" s="23"/>
      <c r="G209" s="24">
        <v>19666.13</v>
      </c>
      <c r="H209" s="25">
        <v>3212</v>
      </c>
      <c r="I209" s="26" t="s">
        <v>432</v>
      </c>
    </row>
    <row r="210" spans="2:9" ht="51">
      <c r="B210" s="21"/>
      <c r="C210" s="22"/>
      <c r="D210" s="22"/>
      <c r="E210" s="22"/>
      <c r="F210" s="23"/>
      <c r="G210" s="24">
        <v>142.28</v>
      </c>
      <c r="H210" s="25">
        <v>3291</v>
      </c>
      <c r="I210" s="27" t="s">
        <v>433</v>
      </c>
    </row>
    <row r="211" spans="2:9" ht="15.75" thickBot="1">
      <c r="B211" s="28"/>
      <c r="C211" s="29"/>
      <c r="D211" s="29"/>
      <c r="E211" s="30" t="s">
        <v>434</v>
      </c>
      <c r="F211" s="31"/>
      <c r="G211" s="32">
        <f>SUM(G204:G210)</f>
        <v>917058.49999999988</v>
      </c>
      <c r="H211" s="33"/>
      <c r="I211" s="34"/>
    </row>
    <row r="212" spans="2:9">
      <c r="G212" s="69"/>
    </row>
  </sheetData>
  <mergeCells count="179">
    <mergeCell ref="B9:I9"/>
    <mergeCell ref="H12:J12"/>
    <mergeCell ref="B13:J13"/>
    <mergeCell ref="I14:J14"/>
    <mergeCell ref="I15:J15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31:J31"/>
    <mergeCell ref="I32:J32"/>
    <mergeCell ref="I33:J33"/>
    <mergeCell ref="I34:J34"/>
    <mergeCell ref="I35:J35"/>
    <mergeCell ref="I26:J26"/>
    <mergeCell ref="I27:J27"/>
    <mergeCell ref="I28:J28"/>
    <mergeCell ref="I29:J29"/>
    <mergeCell ref="I30:J30"/>
    <mergeCell ref="I41:J41"/>
    <mergeCell ref="I42:J42"/>
    <mergeCell ref="I43:J43"/>
    <mergeCell ref="I44:J44"/>
    <mergeCell ref="I45:J45"/>
    <mergeCell ref="I36:J36"/>
    <mergeCell ref="I37:J37"/>
    <mergeCell ref="I38:J38"/>
    <mergeCell ref="I39:J39"/>
    <mergeCell ref="I40:J40"/>
    <mergeCell ref="I51:J51"/>
    <mergeCell ref="I53:J53"/>
    <mergeCell ref="I54:J54"/>
    <mergeCell ref="I55:J55"/>
    <mergeCell ref="I56:J56"/>
    <mergeCell ref="I46:J46"/>
    <mergeCell ref="I47:J47"/>
    <mergeCell ref="I48:J48"/>
    <mergeCell ref="I49:J49"/>
    <mergeCell ref="I50:J50"/>
    <mergeCell ref="I185:J185"/>
    <mergeCell ref="I64:J64"/>
    <mergeCell ref="I65:J65"/>
    <mergeCell ref="I67:J67"/>
    <mergeCell ref="I68:J68"/>
    <mergeCell ref="I58:J58"/>
    <mergeCell ref="I59:J59"/>
    <mergeCell ref="I60:J60"/>
    <mergeCell ref="I62:J62"/>
    <mergeCell ref="I63:J63"/>
    <mergeCell ref="I74:J74"/>
    <mergeCell ref="I75:J75"/>
    <mergeCell ref="I76:J76"/>
    <mergeCell ref="I77:J77"/>
    <mergeCell ref="I78:J78"/>
    <mergeCell ref="I69:J69"/>
    <mergeCell ref="I70:J70"/>
    <mergeCell ref="I71:J71"/>
    <mergeCell ref="I72:J72"/>
    <mergeCell ref="I73:J73"/>
    <mergeCell ref="I84:J84"/>
    <mergeCell ref="I85:J85"/>
    <mergeCell ref="I86:J86"/>
    <mergeCell ref="I87:J87"/>
    <mergeCell ref="I88:J88"/>
    <mergeCell ref="I79:J79"/>
    <mergeCell ref="I80:J80"/>
    <mergeCell ref="I81:J81"/>
    <mergeCell ref="I82:J82"/>
    <mergeCell ref="I83:J83"/>
    <mergeCell ref="I94:J94"/>
    <mergeCell ref="I95:J95"/>
    <mergeCell ref="I96:J96"/>
    <mergeCell ref="I97:J97"/>
    <mergeCell ref="I98:J98"/>
    <mergeCell ref="I89:J89"/>
    <mergeCell ref="I90:J90"/>
    <mergeCell ref="I91:J91"/>
    <mergeCell ref="I92:J92"/>
    <mergeCell ref="I93:J93"/>
    <mergeCell ref="I104:J104"/>
    <mergeCell ref="I105:J105"/>
    <mergeCell ref="I106:J106"/>
    <mergeCell ref="I107:J107"/>
    <mergeCell ref="I108:J108"/>
    <mergeCell ref="I99:J99"/>
    <mergeCell ref="I100:J100"/>
    <mergeCell ref="I101:J101"/>
    <mergeCell ref="I102:J102"/>
    <mergeCell ref="I103:J103"/>
    <mergeCell ref="I115:J115"/>
    <mergeCell ref="I116:J116"/>
    <mergeCell ref="I117:J117"/>
    <mergeCell ref="I118:J118"/>
    <mergeCell ref="I119:J119"/>
    <mergeCell ref="I109:J109"/>
    <mergeCell ref="I110:J110"/>
    <mergeCell ref="I111:J111"/>
    <mergeCell ref="I112:J112"/>
    <mergeCell ref="I113:J113"/>
    <mergeCell ref="I126:J126"/>
    <mergeCell ref="I127:J127"/>
    <mergeCell ref="I129:J129"/>
    <mergeCell ref="I130:J130"/>
    <mergeCell ref="I131:J131"/>
    <mergeCell ref="I120:J120"/>
    <mergeCell ref="I121:J121"/>
    <mergeCell ref="I122:J122"/>
    <mergeCell ref="I124:J124"/>
    <mergeCell ref="I125:J125"/>
    <mergeCell ref="I137:J137"/>
    <mergeCell ref="I138:J138"/>
    <mergeCell ref="I139:J139"/>
    <mergeCell ref="I140:J140"/>
    <mergeCell ref="I143:J143"/>
    <mergeCell ref="I132:J132"/>
    <mergeCell ref="I133:J133"/>
    <mergeCell ref="I134:J134"/>
    <mergeCell ref="I135:J135"/>
    <mergeCell ref="I136:J136"/>
    <mergeCell ref="I149:J149"/>
    <mergeCell ref="I150:J150"/>
    <mergeCell ref="I151:J151"/>
    <mergeCell ref="I152:J152"/>
    <mergeCell ref="I153:J153"/>
    <mergeCell ref="I144:J144"/>
    <mergeCell ref="I145:J145"/>
    <mergeCell ref="I146:J146"/>
    <mergeCell ref="I147:J147"/>
    <mergeCell ref="I148:J148"/>
    <mergeCell ref="I159:J159"/>
    <mergeCell ref="I160:J160"/>
    <mergeCell ref="I161:J161"/>
    <mergeCell ref="I162:J162"/>
    <mergeCell ref="I163:J163"/>
    <mergeCell ref="I154:J154"/>
    <mergeCell ref="I155:J155"/>
    <mergeCell ref="I156:J156"/>
    <mergeCell ref="I157:J157"/>
    <mergeCell ref="I158:J158"/>
    <mergeCell ref="I169:J169"/>
    <mergeCell ref="I170:J170"/>
    <mergeCell ref="I171:J171"/>
    <mergeCell ref="I172:J172"/>
    <mergeCell ref="I173:J173"/>
    <mergeCell ref="I164:J164"/>
    <mergeCell ref="I165:J165"/>
    <mergeCell ref="I166:J166"/>
    <mergeCell ref="I167:J167"/>
    <mergeCell ref="I168:J168"/>
    <mergeCell ref="I201:J201"/>
    <mergeCell ref="E202:F202"/>
    <mergeCell ref="I57:J57"/>
    <mergeCell ref="I114:J114"/>
    <mergeCell ref="I196:J196"/>
    <mergeCell ref="I197:J197"/>
    <mergeCell ref="I198:J198"/>
    <mergeCell ref="I199:J199"/>
    <mergeCell ref="I200:J200"/>
    <mergeCell ref="I191:J191"/>
    <mergeCell ref="I192:J192"/>
    <mergeCell ref="I193:J193"/>
    <mergeCell ref="I194:J194"/>
    <mergeCell ref="I195:J195"/>
    <mergeCell ref="I179:J179"/>
    <mergeCell ref="I180:J180"/>
    <mergeCell ref="B188:J188"/>
    <mergeCell ref="I189:J189"/>
    <mergeCell ref="I190:J190"/>
    <mergeCell ref="I174:J174"/>
    <mergeCell ref="I175:J175"/>
    <mergeCell ref="I176:J176"/>
    <mergeCell ref="I177:J177"/>
    <mergeCell ref="I178:J178"/>
  </mergeCells>
  <phoneticPr fontId="7" type="noConversion"/>
  <pageMargins left="0" right="0" top="0.196850393700787" bottom="1.04165354330709E-2" header="0.196850393700787" footer="0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Kos</dc:creator>
  <cp:lastModifiedBy>sakos</cp:lastModifiedBy>
  <cp:lastPrinted>2025-12-11T10:27:50Z</cp:lastPrinted>
  <dcterms:created xsi:type="dcterms:W3CDTF">2025-12-11T07:32:10Z</dcterms:created>
  <dcterms:modified xsi:type="dcterms:W3CDTF">2025-12-11T10:27:57Z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